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defaultThemeVersion="124226"/>
  <mc:AlternateContent xmlns:mc="http://schemas.openxmlformats.org/markup-compatibility/2006">
    <mc:Choice Requires="x15">
      <x15ac:absPath xmlns:x15ac="http://schemas.microsoft.com/office/spreadsheetml/2010/11/ac" url="C:\Users\IN334911\Documents\Eventos Adquisiciones\ORDEN DE COMPRA GPO REVISOR HVAC\85528\"/>
    </mc:Choice>
  </mc:AlternateContent>
  <xr:revisionPtr revIDLastSave="0" documentId="13_ncr:1_{F21B5505-0556-4365-A0AB-270F943A880B}" xr6:coauthVersionLast="45" xr6:coauthVersionMax="45" xr10:uidLastSave="{00000000-0000-0000-0000-000000000000}"/>
  <bookViews>
    <workbookView xWindow="-120" yWindow="-120" windowWidth="20730" windowHeight="11160" xr2:uid="{00000000-000D-0000-FFFF-FFFF00000000}"/>
  </bookViews>
  <sheets>
    <sheet name="ANEXO 2 - PROPUESTA ECONOMICA" sheetId="8" r:id="rId1"/>
    <sheet name="RESUMEN POR PARTIDA" sheetId="9" r:id="rId2"/>
  </sheets>
  <definedNames>
    <definedName name="_xlnm.Print_Area" localSheetId="0">'ANEXO 2 - PROPUESTA ECONOMICA'!$A:$H</definedName>
    <definedName name="_xlnm.Print_Area">#REF!</definedName>
    <definedName name="_xlnm.Print_Titles" localSheetId="0">'ANEXO 2 - PROPUESTA ECONOMICA'!$1:$12</definedName>
    <definedName name="_xlnm.Print_Titles">#N/A</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43" i="8" l="1"/>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H112" i="8"/>
  <c r="H113" i="8"/>
  <c r="H114" i="8"/>
  <c r="H115" i="8"/>
  <c r="H116" i="8"/>
  <c r="H117" i="8"/>
  <c r="H118" i="8"/>
  <c r="H119" i="8"/>
  <c r="H120" i="8"/>
  <c r="H121" i="8"/>
  <c r="H122" i="8"/>
  <c r="H123" i="8"/>
  <c r="H124" i="8"/>
  <c r="H125" i="8"/>
  <c r="H126" i="8"/>
  <c r="H127" i="8"/>
  <c r="H128" i="8"/>
  <c r="H129" i="8"/>
  <c r="H130" i="8"/>
  <c r="H135" i="8"/>
  <c r="H136" i="8"/>
  <c r="H137" i="8"/>
  <c r="H138" i="8"/>
  <c r="H139" i="8"/>
  <c r="H140" i="8"/>
  <c r="H141" i="8"/>
  <c r="H142" i="8"/>
  <c r="H143" i="8"/>
  <c r="H144" i="8"/>
  <c r="H145" i="8"/>
  <c r="H146" i="8"/>
  <c r="H147" i="8"/>
  <c r="H148" i="8"/>
  <c r="H149" i="8"/>
  <c r="H150" i="8"/>
  <c r="H151" i="8"/>
  <c r="H152" i="8"/>
  <c r="H153" i="8"/>
  <c r="H154" i="8"/>
  <c r="H155" i="8"/>
  <c r="H156" i="8"/>
  <c r="H157" i="8"/>
  <c r="H158" i="8"/>
  <c r="H159" i="8"/>
  <c r="H160" i="8"/>
  <c r="H161" i="8"/>
  <c r="H162" i="8"/>
  <c r="H163" i="8"/>
  <c r="H164" i="8"/>
  <c r="H165" i="8"/>
  <c r="H166" i="8"/>
  <c r="H167" i="8"/>
  <c r="H168" i="8"/>
  <c r="H169" i="8"/>
  <c r="H170" i="8"/>
  <c r="H171" i="8"/>
  <c r="H172" i="8"/>
  <c r="H173" i="8"/>
  <c r="H174" i="8"/>
  <c r="H175" i="8"/>
  <c r="H176" i="8"/>
  <c r="H177" i="8"/>
  <c r="H178" i="8"/>
  <c r="H179" i="8"/>
  <c r="H180" i="8"/>
  <c r="H181" i="8"/>
  <c r="H182" i="8"/>
  <c r="H183" i="8"/>
  <c r="H184" i="8"/>
  <c r="H185" i="8"/>
  <c r="H186" i="8"/>
  <c r="H187" i="8"/>
  <c r="H188" i="8"/>
  <c r="H189" i="8"/>
  <c r="H190" i="8"/>
  <c r="H191" i="8"/>
  <c r="H192" i="8"/>
  <c r="H193" i="8"/>
  <c r="H194" i="8"/>
  <c r="H195" i="8"/>
  <c r="H196" i="8"/>
  <c r="H197" i="8"/>
  <c r="H198" i="8"/>
  <c r="H199" i="8"/>
  <c r="H200" i="8"/>
  <c r="H201" i="8"/>
  <c r="H202" i="8"/>
  <c r="H203" i="8"/>
  <c r="H204" i="8"/>
  <c r="H205" i="8"/>
  <c r="H206" i="8"/>
  <c r="H207" i="8"/>
  <c r="H208" i="8"/>
  <c r="H209" i="8"/>
  <c r="H210" i="8"/>
  <c r="H211" i="8"/>
  <c r="H212" i="8"/>
  <c r="H213" i="8"/>
  <c r="H214" i="8"/>
  <c r="H215" i="8"/>
  <c r="H216" i="8"/>
  <c r="H217" i="8"/>
  <c r="H218" i="8"/>
  <c r="H219" i="8"/>
  <c r="H220" i="8"/>
  <c r="H221" i="8"/>
  <c r="H222" i="8"/>
  <c r="H223" i="8"/>
  <c r="H224" i="8"/>
  <c r="H225" i="8"/>
  <c r="H226" i="8"/>
  <c r="H227" i="8"/>
  <c r="H228" i="8"/>
  <c r="H229" i="8"/>
  <c r="H230" i="8"/>
  <c r="H231" i="8"/>
  <c r="H232" i="8"/>
  <c r="H233" i="8"/>
  <c r="H234" i="8"/>
  <c r="H235" i="8"/>
  <c r="H236" i="8"/>
  <c r="H237" i="8"/>
  <c r="H238" i="8"/>
  <c r="H239" i="8"/>
  <c r="H244" i="8"/>
  <c r="H272" i="8" s="1"/>
  <c r="D22" i="9" s="1"/>
  <c r="H245" i="8"/>
  <c r="H246" i="8"/>
  <c r="H247" i="8"/>
  <c r="H248" i="8"/>
  <c r="H249" i="8"/>
  <c r="H250" i="8"/>
  <c r="H251" i="8"/>
  <c r="H252" i="8"/>
  <c r="H253" i="8"/>
  <c r="H254" i="8"/>
  <c r="H255" i="8"/>
  <c r="H256" i="8"/>
  <c r="H257" i="8"/>
  <c r="H258" i="8"/>
  <c r="H259" i="8"/>
  <c r="H260" i="8"/>
  <c r="H261" i="8"/>
  <c r="H262" i="8"/>
  <c r="H263" i="8"/>
  <c r="H264" i="8"/>
  <c r="H265" i="8"/>
  <c r="H266" i="8"/>
  <c r="H267" i="8"/>
  <c r="H268" i="8"/>
  <c r="H269" i="8"/>
  <c r="H270" i="8"/>
  <c r="H271" i="8"/>
  <c r="H58" i="8"/>
  <c r="H52" i="8"/>
  <c r="H53" i="8"/>
  <c r="H51"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15" i="8"/>
  <c r="H54" i="8" l="1"/>
  <c r="D16" i="9" s="1"/>
  <c r="H240" i="8"/>
  <c r="D20" i="9" s="1"/>
  <c r="H131" i="8"/>
  <c r="D18" i="9" s="1"/>
  <c r="H47" i="8"/>
  <c r="D14" i="9" s="1"/>
  <c r="D24" i="9" l="1"/>
  <c r="D25" i="9" s="1"/>
  <c r="H274" i="8"/>
  <c r="H275" i="8" s="1"/>
  <c r="H276" i="8" s="1"/>
  <c r="D26" i="9"/>
</calcChain>
</file>

<file path=xl/sharedStrings.xml><?xml version="1.0" encoding="utf-8"?>
<sst xmlns="http://schemas.openxmlformats.org/spreadsheetml/2006/main" count="797" uniqueCount="536">
  <si>
    <t>Fecha:</t>
  </si>
  <si>
    <t>" INFONAVIT "</t>
  </si>
  <si>
    <t>POR DEFINIR</t>
  </si>
  <si>
    <t>Código</t>
  </si>
  <si>
    <t>Concepto</t>
  </si>
  <si>
    <t>Unidad</t>
  </si>
  <si>
    <t>Cantidad</t>
  </si>
  <si>
    <t>P. Unitario</t>
  </si>
  <si>
    <t>Precio con letra</t>
  </si>
  <si>
    <t>Importe</t>
  </si>
  <si>
    <t>NOTA GENERAL:</t>
  </si>
  <si>
    <t>Suministro  e  instalación  de  equipos  para  el sistema de aire acondicionado y sus conexiones, todos los equipos deben de ser de alta eficiencia energética, se deberán de respetar las marcas especificadas para cada equipo, instalados en cualquier nivel conforme  a  especificaciones,  normas  vigentes  correspondientes  y planos de proyecto AA-01 al 24 y a requerimientos de la obra durante su desarrollo, deberá incluir manuales e instructivos para la recepción, instalación, operación y mantenimiento, así mismo  deberá  entregar  garantías,  submittals  y  pruebas  de  fabricación,  también deberá presentar planos para aprobación  previamente a la fabricación del equipo, incluye: todas las pruebas hidrostáticas necesarias para verificar todos los equipos y sistemas,  trazos  necesarios,  fletes,  elevaciones,  acarreos, cargas, descargas, almacenajes, maniobras necesarias, soportería necesaria a base de amortiguadores, neoprenos, taquete expansivo, tornillería y soportería especial antisísmica, todos los equipos, ductos  y  rejillas  durante  todo  su  proceso  de  obra  siempre deben estar tapados en sus extremos, para que estos se conserven y se entreguen siempre limpios y libres de polvo, por lo que deberán de considerar dentro de sus alcances todo el material necesario  para  el sello de ductos, rejillas y equipos, aplicación de pintura anticorrosiva a dos manos en todos los soportes y una mano de esmalte en color negro para la soporteria en fierro angulo, para la identificación de tuberías y su señalización adecuada de cada equipo y válvulas en donde se requiera será por medio de etiquetas  de  buena  calidad  de  acuerdo  con  las  normas  vigentes,  colocación  de  camisas  o  preparaciones  previos  al colado o a la construcción de losas, bases o muros con barreras contra fuego y en su caso ranuras y pasos en muros y losas y su correspondiente  reparación, resane y detallado, materiales y materiales menores, ajustes, herramientas, mano de obra, la limpieza necesaria del área de trabajo así como acceso y circulación del personal y todo lo necesario para la correcta instalación y terminación de los trabajos de acuerdo con lo  que  se  indique  en el proyecto y en los planos particulares de detalles AA-21 al 23; adicionalmente deberá de considerar todo el equipo de seguridad necesario para la protección de los  trabajadores así como andamios, pasarelas, tapiales, andadores, señalamientos y cumplir con los lineamientos sanitarios emitidos por la autoridad de la CDMX por motivo de la contingencia sanitaria. Los trabajos deberán ser realizados por personal calificado para su correcta instalación, montaje, conexión y pruebas de cada uno de los trabajos hasta la aceptación y completa aprobación de la coordinadora y supervisión de obra. Por Unidad de Obra Terminada (P.U.O.T.)</t>
  </si>
  <si>
    <t>EQA-103</t>
  </si>
  <si>
    <t>PZA</t>
  </si>
  <si>
    <t>EQA-104</t>
  </si>
  <si>
    <t>EQA-105</t>
  </si>
  <si>
    <t>EQA-106</t>
  </si>
  <si>
    <t>EQA-107</t>
  </si>
  <si>
    <t>EQA-108</t>
  </si>
  <si>
    <t>EQA-120</t>
  </si>
  <si>
    <t>EQA-121</t>
  </si>
  <si>
    <t>EQA-123</t>
  </si>
  <si>
    <t>EQA-124</t>
  </si>
  <si>
    <t>EQA-125</t>
  </si>
  <si>
    <t>EQA-126</t>
  </si>
  <si>
    <t>EQA-127</t>
  </si>
  <si>
    <t>EQA-128</t>
  </si>
  <si>
    <t xml:space="preserve">pza </t>
  </si>
  <si>
    <t>EQA-129</t>
  </si>
  <si>
    <t>EQA-130</t>
  </si>
  <si>
    <t>EQA-133</t>
  </si>
  <si>
    <t>EQA-134</t>
  </si>
  <si>
    <t>EQA-135</t>
  </si>
  <si>
    <t>EQA-136</t>
  </si>
  <si>
    <t>EQA-137</t>
  </si>
  <si>
    <t>EQA-138</t>
  </si>
  <si>
    <t>EQA-140</t>
  </si>
  <si>
    <t>EQA-141</t>
  </si>
  <si>
    <t>EQA-144</t>
  </si>
  <si>
    <t>EQA-151</t>
  </si>
  <si>
    <t>EQA-152</t>
  </si>
  <si>
    <t>EQA-154</t>
  </si>
  <si>
    <t>EQA-155</t>
  </si>
  <si>
    <t>EQAE-001</t>
  </si>
  <si>
    <t>EQAE-002</t>
  </si>
  <si>
    <t>EQAE-003</t>
  </si>
  <si>
    <t>Suministro  e instalación de caja de volumen variable (VAV) de un solo ducto mca. TRANE tipo shut-off, mod. VCCF, incluye transformador de 24VA a 127V, control electrónico digital, actuador y termostato,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los siguientes tamaños: Ver especificación 15010, 15020, 15050, 15060, 15075, 15845, 15940 y 15990. Ver nota general.</t>
  </si>
  <si>
    <t>EQA-139.03</t>
  </si>
  <si>
    <t>EQA-139.05</t>
  </si>
  <si>
    <t>EQA-139.07</t>
  </si>
  <si>
    <t>DUC-101</t>
  </si>
  <si>
    <t>KG</t>
  </si>
  <si>
    <t>DUC-102</t>
  </si>
  <si>
    <t>DUC-104</t>
  </si>
  <si>
    <t>DUC-105</t>
  </si>
  <si>
    <t>DUC-107</t>
  </si>
  <si>
    <t>M2</t>
  </si>
  <si>
    <t>DUC-108</t>
  </si>
  <si>
    <t>MTS</t>
  </si>
  <si>
    <t>DUC-108E</t>
  </si>
  <si>
    <t>DUC-109</t>
  </si>
  <si>
    <t>DUC-110</t>
  </si>
  <si>
    <t>DUC-111</t>
  </si>
  <si>
    <t>DUC-112</t>
  </si>
  <si>
    <t>DUC-113</t>
  </si>
  <si>
    <t>DUC-116.01</t>
  </si>
  <si>
    <t>DUC-116.01E</t>
  </si>
  <si>
    <t>DUC-116.02</t>
  </si>
  <si>
    <t>DUC-116.03</t>
  </si>
  <si>
    <t>DUC-116.04</t>
  </si>
  <si>
    <t>DUC-116.05</t>
  </si>
  <si>
    <t>DUC-117.01</t>
  </si>
  <si>
    <t>DUC-117.02</t>
  </si>
  <si>
    <t>DUC-117.02E</t>
  </si>
  <si>
    <t>DUC-117.02.1E</t>
  </si>
  <si>
    <t>DUC-117.03</t>
  </si>
  <si>
    <t>DUC-117.04</t>
  </si>
  <si>
    <t>DUC-117.05</t>
  </si>
  <si>
    <t>DUC-118</t>
  </si>
  <si>
    <t>DUC-118E</t>
  </si>
  <si>
    <t>DUC-119.01</t>
  </si>
  <si>
    <t>DUC-119.02</t>
  </si>
  <si>
    <t>DUC-119.03</t>
  </si>
  <si>
    <t>DUC-119.04</t>
  </si>
  <si>
    <t>DUC-119.05</t>
  </si>
  <si>
    <t>DUC-119.06</t>
  </si>
  <si>
    <t>DUC-119.07</t>
  </si>
  <si>
    <t>DUC-119.08</t>
  </si>
  <si>
    <t>DUC-119.09</t>
  </si>
  <si>
    <t>DUC-119.10</t>
  </si>
  <si>
    <t>DUC-119.11</t>
  </si>
  <si>
    <t>DUC-119.12</t>
  </si>
  <si>
    <t>DUC-119.13</t>
  </si>
  <si>
    <t>DUC-119.14</t>
  </si>
  <si>
    <t>DUC-119.15</t>
  </si>
  <si>
    <t>DUC-119.16</t>
  </si>
  <si>
    <t>DUC-119.17</t>
  </si>
  <si>
    <t>DUC-119.18</t>
  </si>
  <si>
    <t>DUC-119.19</t>
  </si>
  <si>
    <t>DUC-120</t>
  </si>
  <si>
    <t>DUC-121.01</t>
  </si>
  <si>
    <t>DUC-121.02</t>
  </si>
  <si>
    <t>DUC-121.03</t>
  </si>
  <si>
    <t>DUC-121.04</t>
  </si>
  <si>
    <t>DUC-121.05</t>
  </si>
  <si>
    <t>DUC-121.06</t>
  </si>
  <si>
    <t>DUC-121.07</t>
  </si>
  <si>
    <t>DUC-121.08</t>
  </si>
  <si>
    <t>DUC-121.09</t>
  </si>
  <si>
    <t xml:space="preserve"> DUC-121.10</t>
  </si>
  <si>
    <t>DUC-121.11</t>
  </si>
  <si>
    <t>DUC-122.01</t>
  </si>
  <si>
    <t>DUC-122.02</t>
  </si>
  <si>
    <t>DUC-122.03</t>
  </si>
  <si>
    <t>DUC-122.04</t>
  </si>
  <si>
    <t>DUC-122.05</t>
  </si>
  <si>
    <t>DUC-122.06</t>
  </si>
  <si>
    <t>DUC-122.07</t>
  </si>
  <si>
    <t>DUC-122.08</t>
  </si>
  <si>
    <t>DUC-123.1E</t>
  </si>
  <si>
    <t>DUC-123.2E</t>
  </si>
  <si>
    <t>DUC-123.3E</t>
  </si>
  <si>
    <t>DUC-123.4E</t>
  </si>
  <si>
    <t>DUC-123.5E</t>
  </si>
  <si>
    <t>DUC-123.6E</t>
  </si>
  <si>
    <t>DUC-123.7E</t>
  </si>
  <si>
    <t>TAR-101.01</t>
  </si>
  <si>
    <t>TAR-101.02</t>
  </si>
  <si>
    <t>TAR-101.03</t>
  </si>
  <si>
    <t>TAR-101.04</t>
  </si>
  <si>
    <t>TAR-101.05</t>
  </si>
  <si>
    <t>TAR-101.06</t>
  </si>
  <si>
    <t>TAR-101.07</t>
  </si>
  <si>
    <t>TAR-102.01</t>
  </si>
  <si>
    <t>TAR-102.04</t>
  </si>
  <si>
    <t>TAR-102.05</t>
  </si>
  <si>
    <t>TAR-103.01</t>
  </si>
  <si>
    <t>TAR-103.02</t>
  </si>
  <si>
    <t>TAR-103.03</t>
  </si>
  <si>
    <t>TAR-103.04</t>
  </si>
  <si>
    <t>TAR-104.01</t>
  </si>
  <si>
    <t>TAR-104.02</t>
  </si>
  <si>
    <t>TAR-104.02E</t>
  </si>
  <si>
    <t>TAR-104.03</t>
  </si>
  <si>
    <t>TAR-104.03.1E</t>
  </si>
  <si>
    <t>TAR-104.03.2E</t>
  </si>
  <si>
    <t>TAR-105.01</t>
  </si>
  <si>
    <t>TAR-105.02</t>
  </si>
  <si>
    <t>TAR-105.03</t>
  </si>
  <si>
    <t>TAR-106.E</t>
  </si>
  <si>
    <t>TAR-106</t>
  </si>
  <si>
    <t>TAR-107.01</t>
  </si>
  <si>
    <t>TAR-107.01E</t>
  </si>
  <si>
    <t>TAR-107.02</t>
  </si>
  <si>
    <t>TAR-108.01</t>
  </si>
  <si>
    <t>TAR-108.02</t>
  </si>
  <si>
    <t>TAR-108.02.1E</t>
  </si>
  <si>
    <t>TAR-108.02.2E</t>
  </si>
  <si>
    <t>TAR-108.02.3E</t>
  </si>
  <si>
    <t>TAR-108.02.4E</t>
  </si>
  <si>
    <t>TAR-108.02.5E</t>
  </si>
  <si>
    <t>TAR-108.02.6E</t>
  </si>
  <si>
    <t>TAR-108.02.7E</t>
  </si>
  <si>
    <t>TAR-108.02.8E</t>
  </si>
  <si>
    <t>TAR-108.02.9E</t>
  </si>
  <si>
    <t>TAR-108.02.10E</t>
  </si>
  <si>
    <t>TAR-109.01</t>
  </si>
  <si>
    <t>TAR-109.03</t>
  </si>
  <si>
    <t>TAR-109.04</t>
  </si>
  <si>
    <t>TAR-109.05</t>
  </si>
  <si>
    <t>TAR-110.01</t>
  </si>
  <si>
    <t>TAR-110.02</t>
  </si>
  <si>
    <t>TAR-110.04</t>
  </si>
  <si>
    <t>TAR-110.05</t>
  </si>
  <si>
    <t>TAR-110.05E</t>
  </si>
  <si>
    <t>TAR-111.01</t>
  </si>
  <si>
    <t>TAR-111.02</t>
  </si>
  <si>
    <t>TAR-111.02E</t>
  </si>
  <si>
    <t>TAR-111.04</t>
  </si>
  <si>
    <t>TAR-112</t>
  </si>
  <si>
    <t>TAR-112E</t>
  </si>
  <si>
    <t>TAR-113.01</t>
  </si>
  <si>
    <t>TAR-113.02</t>
  </si>
  <si>
    <t>TAR-113.03</t>
  </si>
  <si>
    <t>TAR-114.01</t>
  </si>
  <si>
    <t>TAR-114.01E</t>
  </si>
  <si>
    <t>TAR-114.02E</t>
  </si>
  <si>
    <t>TAR-114.03E</t>
  </si>
  <si>
    <t>TAR-114.05</t>
  </si>
  <si>
    <t>TAR-115</t>
  </si>
  <si>
    <t>TAR-116</t>
  </si>
  <si>
    <t>TAR-116E</t>
  </si>
  <si>
    <t>TAR-116.1E</t>
  </si>
  <si>
    <t>TAR-116.2E</t>
  </si>
  <si>
    <t>TAR-116.3E</t>
  </si>
  <si>
    <t>TAR-117</t>
  </si>
  <si>
    <t>TAR-118</t>
  </si>
  <si>
    <t>TAR-118E</t>
  </si>
  <si>
    <t>TAR-118E.1</t>
  </si>
  <si>
    <t>TAR-120.01</t>
  </si>
  <si>
    <t>TAR-120.02</t>
  </si>
  <si>
    <t>TAR-120.03</t>
  </si>
  <si>
    <t>TAR-121</t>
  </si>
  <si>
    <t>TAR-122.01</t>
  </si>
  <si>
    <t>TAR-122.02</t>
  </si>
  <si>
    <t>TAR-123</t>
  </si>
  <si>
    <t>TAR-124.01</t>
  </si>
  <si>
    <t>TAR-124.02</t>
  </si>
  <si>
    <t>TAR-124.03</t>
  </si>
  <si>
    <t>TAR-125.01</t>
  </si>
  <si>
    <t>TAR-125.02</t>
  </si>
  <si>
    <t>TAR-125.01E</t>
  </si>
  <si>
    <t>TAR-125.02E</t>
  </si>
  <si>
    <t>TAR-126.01</t>
  </si>
  <si>
    <t>TAR-126.02</t>
  </si>
  <si>
    <t>TAR-126.03</t>
  </si>
  <si>
    <t>TAR-126.04</t>
  </si>
  <si>
    <t>TAR-126.05</t>
  </si>
  <si>
    <t>TAR-127.01</t>
  </si>
  <si>
    <t>TAR-127.02</t>
  </si>
  <si>
    <t>TAR-127.02E</t>
  </si>
  <si>
    <t>TAR-127.03</t>
  </si>
  <si>
    <t>TAR-128</t>
  </si>
  <si>
    <t>TAR-130</t>
  </si>
  <si>
    <t>TAR-131</t>
  </si>
  <si>
    <t>TAR-132</t>
  </si>
  <si>
    <t>TAR-133</t>
  </si>
  <si>
    <t>TREFR-001</t>
  </si>
  <si>
    <t>LOTE</t>
  </si>
  <si>
    <t>TREFR-002</t>
  </si>
  <si>
    <t>TREFR-003</t>
  </si>
  <si>
    <t>EQA-201</t>
  </si>
  <si>
    <t>EQA-202</t>
  </si>
  <si>
    <t>EQA-209</t>
  </si>
  <si>
    <t>EQA-210</t>
  </si>
  <si>
    <t>EQA-211</t>
  </si>
  <si>
    <t>EQA-212</t>
  </si>
  <si>
    <t>EQA-213</t>
  </si>
  <si>
    <t>EQA-214</t>
  </si>
  <si>
    <t>EQA-215</t>
  </si>
  <si>
    <t>EQA-216</t>
  </si>
  <si>
    <t>EQA-217</t>
  </si>
  <si>
    <t>EQA-218</t>
  </si>
  <si>
    <t>EQA-219</t>
  </si>
  <si>
    <t>EQA-222</t>
  </si>
  <si>
    <t>EQA-231</t>
  </si>
  <si>
    <t>EQA-232</t>
  </si>
  <si>
    <t>EQA-236</t>
  </si>
  <si>
    <t>EQA-239</t>
  </si>
  <si>
    <t>EQA-239.1</t>
  </si>
  <si>
    <t>EQA-240</t>
  </si>
  <si>
    <t>JGO</t>
  </si>
  <si>
    <t>EQA-241</t>
  </si>
  <si>
    <t>EQA-242</t>
  </si>
  <si>
    <t>EQA-243</t>
  </si>
  <si>
    <t>TCOM-001</t>
  </si>
  <si>
    <t>TCOM-002</t>
  </si>
  <si>
    <t>TCOM-003</t>
  </si>
  <si>
    <t>MO-001</t>
  </si>
  <si>
    <t>JOR</t>
  </si>
  <si>
    <t>MO-002</t>
  </si>
  <si>
    <t>MO-003</t>
  </si>
  <si>
    <t xml:space="preserve">EQA100   </t>
  </si>
  <si>
    <t>Suministro e Instalación Equipos HVAC
 (EQUIPOS DE BOMBEO, EQUIPOS DE EXPANSION DIRECTA, EQUIPOS DE AIRE ACONDICIONADO)</t>
  </si>
  <si>
    <t>Suministro e Instalación Equipos HVAC (CAJAS DE VOLUMEN VARIABLE)</t>
  </si>
  <si>
    <t xml:space="preserve">DUC100   </t>
  </si>
  <si>
    <t>Ductos y Difusores</t>
  </si>
  <si>
    <t>Suministro e instalación de ductos de lámina galvanizada y difusores, instalados en cualquier nivel conforme a especificaciones, normas vigentes correspondientes y planos de proyecto AA-01 al 13, AA-16 al 19, AA-22 al 23 y a requerimientos de la obra durante  su  desarrollo,  todos  los  ductos  de  inyección  de  aire  deberán  de ir aislados térmicamente y con barrera de humedad y deben de estar perfectamente sellados con silicón Sikaflex A1, se harán las pruebas necesarias para la aprobación de la instalación  y  su  sello,  incluye:  trazos  necesarios,  todos los acarreos, cargas, descargas, almacenaje, maniobras necesarias, soportería necesaria a base de unicanal, ángulo, varilla roscada, taquete expansivo, tornillería, pijas, todos los equipos, ductos  y  rejillas  durante  todo  su proceso de obra siempre deben estar tapados en sus extremos, para que estos se conserven y se entreguen siempre limpios y libres de polvo, por lo que deberán de considerar dentro de sus alcances todo el material necesario  para el sello de ductos, rejillas y equipos, para la identificación y señalización adecuada de los ductos y rejillas se instalaran unas etiquetas de buena calidad de acuerdo con las normas vigentes, colocación de camisas o preparaciones previos al  colado  o a la construcción de losas, bases o muros con barreras contra fuego y en su caso ranuras y pasos en muros y losas y su correspondiente reparación, resane y detallado, adicionalmente se debe de considerar materiales, materiales menores, 2 manos de primer anticorrosiva y 1 mano de pintura en esmalte color negro en soporteria de fierro ángulo, ajustes,  herramientas,  mano de obra especializada, y toda la limpieza necesaria del área de trabajo y todo lo necesario para la correcta instalación y terminación de los trabajos. Por Unidad de Obra Terminada (P.U.O.T.) Ver especificación 15010, 15020, 15050, 15060, 15075, 15081, 15815, 15855, y 15990.</t>
  </si>
  <si>
    <t xml:space="preserve">TAR100  </t>
  </si>
  <si>
    <t xml:space="preserve"> Tuberías y accesorios de refrigeración</t>
  </si>
  <si>
    <t xml:space="preserve">EQA200  </t>
  </si>
  <si>
    <t>Instalación Equipos HVAC (EQUIPOS DE AIRE ACONDICIONADO)</t>
  </si>
  <si>
    <t xml:space="preserve">Obra: </t>
  </si>
  <si>
    <t xml:space="preserve">Lugar: </t>
  </si>
  <si>
    <t>Calle de Gustavo E. Campa No. 60, Col. Guadalupe Inn, Alcaldía Álvaro Obregón, C.P. 01020, Ciudad de México.</t>
  </si>
  <si>
    <t>INSTITUTO DEL FONDO NACIONAL DE LA VIVIENDA PARA LOS TRABAJADORES</t>
  </si>
  <si>
    <t>Concurso No.:</t>
  </si>
  <si>
    <t xml:space="preserve">  PENDIENTE</t>
  </si>
  <si>
    <t>SUB TOTAL :</t>
  </si>
  <si>
    <t>IVA :</t>
  </si>
  <si>
    <t>TOTAL :</t>
  </si>
  <si>
    <t>IMPORTE CON LETRA</t>
  </si>
  <si>
    <t xml:space="preserve">   RESUMEN DEL CATALOGO DE CONCEPTOS Y CANTIDADES DE OBRA PARA EXPRESION DE PRECIOS UNITARIOS Y MONTO TOTAL DE LA PROPUESTA</t>
  </si>
  <si>
    <r>
      <t>“</t>
    </r>
    <r>
      <rPr>
        <b/>
        <sz val="11"/>
        <rFont val="Calibri"/>
        <family val="2"/>
        <scheme val="minor"/>
      </rPr>
      <t>Conclusión del suministro e instalación de equipos, materiales y accesorios para el sistema de ventilación, calefacción y aire acondicionado HVAC</t>
    </r>
    <r>
      <rPr>
        <sz val="11"/>
        <rFont val="Calibri"/>
        <family val="2"/>
        <scheme val="minor"/>
      </rPr>
      <t xml:space="preserve"> ”, para el proyecto “</t>
    </r>
    <r>
      <rPr>
        <b/>
        <sz val="11"/>
        <rFont val="Calibri"/>
        <family val="2"/>
        <scheme val="minor"/>
      </rPr>
      <t>Ampliación de oficinas de atención del Infonavit</t>
    </r>
    <r>
      <rPr>
        <sz val="11"/>
        <rFont val="Calibri"/>
        <family val="2"/>
        <scheme val="minor"/>
      </rPr>
      <t>”</t>
    </r>
  </si>
  <si>
    <t>IMPORTE TOTAL CON LETRA:</t>
  </si>
  <si>
    <r>
      <t>“</t>
    </r>
    <r>
      <rPr>
        <b/>
        <sz val="10"/>
        <rFont val="Calibri"/>
        <family val="2"/>
        <scheme val="minor"/>
      </rPr>
      <t>Conclusión del suministro e instalación de equipos, materiales y accesorios para el sistema de ventilación, calefacción y aire acondicionado HVAC</t>
    </r>
    <r>
      <rPr>
        <sz val="10"/>
        <rFont val="Calibri"/>
        <family val="2"/>
        <scheme val="minor"/>
      </rPr>
      <t xml:space="preserve"> ”, para el proyecto “</t>
    </r>
    <r>
      <rPr>
        <b/>
        <sz val="10"/>
        <rFont val="Calibri"/>
        <family val="2"/>
        <scheme val="minor"/>
      </rPr>
      <t>Ampliación de oficinas de atención del Infonavit</t>
    </r>
    <r>
      <rPr>
        <sz val="10"/>
        <rFont val="Calibri"/>
        <family val="2"/>
        <scheme val="minor"/>
      </rPr>
      <t>”</t>
    </r>
  </si>
  <si>
    <r>
      <t xml:space="preserve">Suministro  e  instalación  de  sistema  separador  de  solidos  de   flujo lateral en suspensión para agua de condensación mca. PUROFLUX mod. PF63-030, para 220 gpm, con filtro y bomba de 7.5 h.p. a 230/3/60, tablero NEMA 4X, con juego de válvulas de entrada/salida, contacto seco para alarma y autopurga, instalado en cualquier nivel conforme a especificaciones y planos de proyecto, y a requerimientos de la obra durante su desarrollo, el precio unitario incluye: instalación, materiales, mano de obra, herramienta,  equipo,  todos  los  elementos  para  soporte y fijación necesarios, tornillos, empaques, señalamiento, elevaciones, maniobras, arranque, pruebas de operación, limpieza, bandereros, señalamientos , permiso de maniobra ante las autoridades durante el proceso y para entrega, y todo lo necesario para su correcta y total ejecución. (P.U.O.T.) </t>
    </r>
    <r>
      <rPr>
        <u/>
        <sz val="9"/>
        <rFont val="Calibri"/>
        <family val="2"/>
        <scheme val="minor"/>
      </rPr>
      <t>(SS-01)</t>
    </r>
    <r>
      <rPr>
        <sz val="9"/>
        <rFont val="Calibri"/>
        <family val="2"/>
        <scheme val="minor"/>
      </rPr>
      <t>. Ver especificación 15010, 15020, 15050, 15060, 15075, 15940 y 15990. Ver nota general.</t>
    </r>
    <r>
      <rPr>
        <b/>
        <sz val="9"/>
        <rFont val="Calibri"/>
        <family val="2"/>
        <scheme val="minor"/>
      </rPr>
      <t xml:space="preserve"> ( Lugar de montaje en sótano 1 Cuarto de Chillers con puertas de acceso definitivas colocadas y 2 UGAH´S montadas en posición)</t>
    </r>
  </si>
  <si>
    <r>
      <t xml:space="preserve">Suministro e instalación de tanque de expansión tipo diafragma mca. ARMSTRONG, mod. A200-L, capacidad 52.8 galones para 125.0 psi, instalado en cualquier nivel conforme a especificaciones y planos de proyecto, y a requerimientos de la obra durante su desarrollo,  el  precio  unitario  incluye:  instalación,  materiales, mano de obra, herramienta, equipo, todos los elementos para soporte y fijación necesarios, tornillos, empaques, señalamiento, elevaciones, maniobras, arranque, pruebas de operación, limpieza durante el proceso de ejecución y para entrega, y todo lo necesario para su correcta y total ejecución. (P.U.O.T.) (TX 01). Ver especificación 15010, 15020, 15050, 15060, 15075, 15940 y 15990. Ver nota general.    (Ver partida complementaria de interconexión para este equipo TCOM-001)                </t>
    </r>
    <r>
      <rPr>
        <b/>
        <sz val="9"/>
        <rFont val="Calibri"/>
        <family val="2"/>
        <scheme val="minor"/>
      </rPr>
      <t xml:space="preserve"> ( Lugar de montaje en sótano 1 Cuarto de Chillers con puertas de acceso definitivas colocadas y 2 UGAH´S montadas en posición)</t>
    </r>
  </si>
  <si>
    <r>
      <t xml:space="preserve">Suministro  e instalación de separador de aire mca. ARMSTRONG, mod. VAS-10-U, flujo max. 1,500 gpm, para 125 psig, con filtro, instalado en cualquier nivel conforme a especificaciones y planos de proyecto, y a requerimientos de la obra durante su desarrollo, el precio unitario incluye: instalación, materiales, mano de obra, herramienta, equipo, todos los elementos para soporte y fijación necesarios, tornillos, empaques, señalamiento, elevaciones, maniobras, arranque, pruebas de operación, limpiezadurante el proceso de ejecución y para entrega, y todo lo necesario para su correcta y total ejecución. (P.U.O.T.) (SA-01). Ver especificación 15010, 15020, 15050, 15060, 15075, 15940 y 15990. Ver nota general.        </t>
    </r>
    <r>
      <rPr>
        <b/>
        <sz val="9"/>
        <rFont val="Calibri"/>
        <family val="2"/>
        <scheme val="minor"/>
      </rPr>
      <t>(Montaje en techo o piso con elementos estructurales que garanticen su adecuada colocación y operación)             ( Lugar de montaje en sótano 1 Cuarto de Chillers con puertas de acceso definitivas colocadas y 2 UGAH´S montadas en posición)</t>
    </r>
  </si>
  <si>
    <r>
      <t xml:space="preserve">Suministro    e  instalación  de  unidad   paquete de bombeo  a velocidad variable para circuito primario de agua helada, mca. ARMSTRONG, con cabezales de succión y descarga de acero soldable, válvulas de seccionamiento, multipropósitos y guías de succión ranuradas,  tablero  de  fuerza y control, todo montado en base estructural de acero, con tres bombas centrífugas en línea de acoplamiento directo,  mod.  series 4300-0308-010.0  para suministrar 310 gpm contra 80 ft c.a. a 2841/1997 rpm y motor de 10.0 h.p. por bomba en 460/3, con variador de frecuencia por bomba, tarjeta de comunicación y puerto serial de comunicación BACNET para integrar al sistema BMS, instalada en cualquier nivel conforme a especificaciones y planos de proyecto, y a requerimientos de  la  obra  durante  su desarrollo, el precio unitario incluye: instalación, materiales, mano de obra, herramienta, equipo, todos los elementos para soporte y fijación necesarios, tornillos, empaques, señalamiento, elevaciones, maniobras, arranque, pruebas de operación, mano de obra eléctrica para cierre de conexiones a tablero de fuerza,limpieza durante el proceso de ejecución y para entrega, y todo lo necesario para su correcta y total ejecución. (P.U.O.T.) (BAHPV-01 a 03). </t>
    </r>
    <r>
      <rPr>
        <b/>
        <sz val="9"/>
        <rFont val="Calibri"/>
        <family val="2"/>
        <scheme val="minor"/>
      </rPr>
      <t>Ver especificación 15010, 15020, 15050, 15060, 15075, 15185, 15940 y 15990. Ver nota general. ( Lugar de montaje en sótano 1 Cuarto de Chillers con puertas de acceso definitivas colocadas y 2 UGAH´S montadas en posición) Acotación General: Verificar que dentro de la propuesta de suminsitro para estos equipos efectivamente se haga la entrega de un paquete con sus respectivos cabezales de succión y de descarga, de lo contrario presentar el desglose de materiales para hacer las conexiones correspondientes en las succiones y descargas de cada uno de los equipos hasta conformar los cabezales principales, asi como injertos para instrumentación de termómetros, manómetros y dispositivos de automatización.</t>
    </r>
  </si>
  <si>
    <r>
      <t xml:space="preserve">Suministro  e  instalación  de  unidad    paquete  de bombeo  a velocidad variable para circuito de agua de condensación, mca. ARMSTRONG, con cabezales de succión y descarga de acero soldable, válvulas de seccionamiento, multipropósitos y guías de succión ranuradas,  tablero de fuerza y control, todo montado en base estructural de acero, con tres bombas centrífugas en línea de acoplamiento directo, mod. series 4300-0406-015.0 para suministrar 450 gpm contra 70 ft c.a. a 2678/1901 rpm y motor de 15.0 h.p. por bomba en 460/3, con variador de frecuencia por bomba, tarjeta de comunicación y puerto serial de comunicación BACNET para integrar al sistema BMS, instalada en cualquier nivel conforme a especificaciones y planos de proyecto, y a requerimientos de la durante  su desarrollo, el precio unitario incluye: instalación, materiales, mano de obra, herramienta, equipo, todos los elementos para soporte y fijación necesarios, tornillos, empaques, señalamiento, elevaciones, maniobras, arranque, pruebas de operación, mano de obra eléctrica para cierre de conexiones a tablero de fuerza, limpieza durante el proceso de ejecución y para entrega, y todo lo necesario para su correcta y total ejecución. (P.U.O.T.) (BAK-01 a 03). </t>
    </r>
    <r>
      <rPr>
        <b/>
        <sz val="9"/>
        <rFont val="Calibri"/>
        <family val="2"/>
        <scheme val="minor"/>
      </rPr>
      <t>Ver especificación 15010, 15020, 15050, 15060, 15075, 15185, 15940 y 15990. Ver nota general.            (Lugar de montaje en sótano 1 Cuarto de Chillers con puertas de acceso definitivas colocadas y 2 UGAH´S montadas en posición) Acotación General: Verificar que dentro de la propuesta de suminsitro para estos equipos efectivamente se haga la entrega de un paquete con sus respectivos cabezales de succión y de descarga, de lo contrario presentar el desglose de materiales para hacer las conexiones correspondientes en las succiones y descargas de cada uno de los equipos hasta conformar los cabezales principales, asi como injertos para instrumentación de termómetros, manómetros y dispositivos de automatización.</t>
    </r>
  </si>
  <si>
    <r>
      <t xml:space="preserve">Suministro  e  instalación  de  controlador  para  sistema  de  bombeo  integrado  para circuito primario de flujo variable con secuencia de operación de enfriadoras, torres de enfriamiento y con base de operación en modo Design Envelope Sensorless, marca ARMSTRONG,  modelo IPC9521, con gabinete tipo NEMA 12, incluye el controlador lógico para planta de agua helada mod. IPC9521, con pantalla digital de 10.4", variadores de velocidad mod. IVS 102 para los ventiladores de las torres de enfriamiento, sensor de  presión,  sensor  de  flujo,  sensores  de  temperatura  y  debe  tener  capacidad  de  operación  sensorless  de  monitoreo  y  diagnóstico  remoto; el controlador debe permitir recibir/analizar y controlar el arranque/paro/secuencia de los Chillers, arranque/paro/secuencia de las torres de enfriamiento, arranque/paro/secuencia de las bombas primarias y de condensación, válvula by-pass, válvulas de seccionamiento para los Chillers y torres de enfriamiento, sensores de temperatura, variadores de velocidad  IVS  102 y debe tener la posibilidad de comunicarse con el sistema de automatización del edificio BMS por medio de puerto serial RS 485 y protocolo de comunicación BACNET MS/TP, instalado en cualquier nivel conforme a especificaciones y planos de  proyecto  y a requerimientos de la obra durante su desarrollo, el precio unitario incluye: instalación, materiales, mano de obra, herramienta, equipo, todos los elementos para soporte y fijación necesarios, tornillos, empaques, señalamiento, arranque, pruebas de operación, limpieza durante el proceso de ejecución y para entrega, y todo lo necesario para su correcta y total ejecución. (P.U.O.T.) (TVV-01). Ver especificación 15010, 15020, 15050, 15060, 15075, 15940 y 15990. Ver nota general. </t>
    </r>
    <r>
      <rPr>
        <b/>
        <sz val="9"/>
        <rFont val="Calibri"/>
        <family val="2"/>
        <scheme val="minor"/>
      </rPr>
      <t>(Lugar de montaje en sótano 1 Cuarto de Chillers con puertas de acceso definitivas colocadas y 2 UGAH´S montadas en posición) (Ver partida complementaria TCOM-002 de este equipos para cableados de control y señal)</t>
    </r>
  </si>
  <si>
    <r>
      <t xml:space="preserve">Suministro  e  instalación  de  ventilador  de extracción tipo centrifugo VENT SET  mca. SOLER&amp;PALAU, mod.CMI-500, para manejar 4,215 pcm contra p.e.e. de 0.55"  c.a., operando a 1088  rpm, motor 1 h.p. a 460/3, incluye motor de alta eficiencia, malla de protección, Weather Hood y tubo para dren, instalado en cualquier nivel conforme a especificaciones y planos de proyecto, y a requerimientos de la obra durante su desarrollo, el precio unitario incluye: instalación, materiales, mano de obra, herramienta, equipo,  todos  los  elementos para soporte y fijación necesarios, tornillos, empaques, señalamiento, elevaciones, maniobras, arranque, pruebas de operación, mano de obra electrica para cierre de conexiones a motor eléctrico del equipo, limpieza durante el proceso de ejecución y para entrega, y todo lo necesario para su correcta y total ejecución. (P.U.O.T.) (VE-T1-SAN). </t>
    </r>
    <r>
      <rPr>
        <b/>
        <sz val="9"/>
        <rFont val="Calibri"/>
        <family val="2"/>
        <scheme val="minor"/>
      </rPr>
      <t>Ver especificación 15010, 15020, 15050, 15060, 15075, 15837, 15940 y 15990. Ver nota general. (Lugar de montaje en Azotea Torre Oriente) 
Opción 1 de Maniobra: se subiría el equipo por escaleras metálicas de emergencia a través de 4 niveles de Oficinas pasando por el piso precolado de concreto  en azotea hasta llegar a su base de montaje.
Opción 2 de Maniobra: Ocupar una grua con la capacidad correspondiente al peso del equipo para realizar el izaje hasta la azotea, se deberá contemplar la obtención de un permiso con la alcaldía y la Secretaría de Movilidad de la CDMX para la maniobra en vialidad de acuerdo a los días y los horarios requeridos para efectuar la maniobra; cruzando toda la azotea con pisos precoladas hasta llegar a su base de montaje.</t>
    </r>
  </si>
  <si>
    <r>
      <t xml:space="preserve">Suministro  e  instalación  de  ventilador  de  extracción  tipo centrifugo VENT SET mca. SOLER&amp;PALAU, mod.CMI-450, para manejar 3,260 pcm contra p.e.e. de 0.55" c.a., operando a 1197 rpm, motor 1  h.p. a 460/3, incluye motor de alta eficiencia, malla de protección, Weather Hood y tubo para dren, instalado en cualquier nivel conforme a especificaciones y planos de proyecto, y a requerimientos de la obra durante su desarrollo, el precio unitario incluye: instalación, materiales, mano de obra, herramienta, equipo,  todos  los  elementos para soporte y fijación necesarios, tornillos, empaques, señalamiento, elevaciones, maniobras, arranque, pruebas de operación, mano de obra electrica para cierre de conexiones a motor eléctrico del equipo, limpieza durante el proceso de ejecución y para entrega, y todo lo necesario para su correcta y total ejecución. (P.U.O.T.) (VE-T2-SAN). Ver especificación 15010, 15020, 15050, 15060, 15075, 15837, 15940 y 15990. Ver nota general. </t>
    </r>
    <r>
      <rPr>
        <b/>
        <sz val="9"/>
        <rFont val="Calibri"/>
        <family val="2"/>
        <scheme val="minor"/>
      </rPr>
      <t>(Lugar de montaje en Azotea Torre Poniente)
Opción 1 de Maniobra: se subiría el equipo por escaleras metálicas de emergencia a través de 4 niveles de Oficinas pasando por el piso precolado de concreto  en azotea hasta llegar a su base de montaje.
Opción 2 de Maniobra: Ocupar una grua con la capacidad correspondiente al peso del equipo para realizar el izaje hasta la azotea, se deberá contemplar la obtención de un permiso con la alcaldía y la Secretaría de Movilidad de la CDMX para la maniobra en vialidad de acuerdo a los días y los horarios requeridos para efectuar la maniobra; cruzando toda la azotea con pisos precoladas hasta llegar a su base de montaje.</t>
    </r>
  </si>
  <si>
    <r>
      <t xml:space="preserve">Suministro  e  instalación  de  ventilador  de  extracción tipo centrifugo VENT SET mca. SOLER&amp;PALAU, mod.CMI-450, para manejar 2,360 pcm contra p.e.e. de 0.60" c.a., operando a 989 rpm, motor 1/2 h.p. a 127/1, incluye motor de alta eficiencia, malla de protección, Weather Hood y tubo para dren, instalado en cualquier nivel conforme a especificaciones y planos de proyecto, y a requerimientos de la obra durante su desarrollo, el precio unitario incluye: instalación, materiales, mano de obra, herramienta, equipo,  todos  los  elementos para soporte y fijación necesarios, tornillos, empaques, señalamiento, elevaciones, maniobras, arranque, pruebas de operación, mano de obra electrica para cierre de conexiones a motor eléctrico del equipo, limpieza durante el proceso de ejecución y para entrega, y todo lo necesario para su correcta y total ejecución. (P.U.O.T.) (VE-PTRAT). Ver especificación 15010, 15020, 15050, 15060, 15075, 15837, 15940 y 15990. Ver nota general. </t>
    </r>
    <r>
      <rPr>
        <b/>
        <sz val="9"/>
        <rFont val="Calibri"/>
        <family val="2"/>
        <scheme val="minor"/>
      </rPr>
      <t>(Lugar de montaje en Azotea Torre Oriente).
Opción 1 de Maniobra: se subiría el equipo por escaleras metálicas de emergencia a través de 4 niveles de Oficinas pasando por el piso precolado de concreto  en azotea hasta llegar a su base de montaje.
Opción 2 de Maniobra: Ocupar una grua con la capacidad correspondiente al peso del equipo para realizar el izaje hasta la azotea, se deberá contemplar la obtención de un permiso con la alcaldía y la Secretaría de Movilidad de la CDMX para la maniobra en vialidad de acuerdo a los días y los horarios requeridos para efectuar la maniobra; cruzando toda la azotea con pisos precoladas hasta llegar a su base de montaje.</t>
    </r>
  </si>
  <si>
    <r>
      <t xml:space="preserve">Suministro  e  instalación  de  ventilador  de  extracción  tipo  centrifugo  VENT  SET mca. SOLER&amp;PALAU, mod.CMI-710, para manejar 8,200 pcm contra p.e.e. de 1.75" c.a., operando a 969 rpm, motor 5 h.p. a 460/3, incluye motor de alta eficiencia, malla de protección, Weather Hood y tubo para dren, instalado en cualquier nivel conforme a especificaciones y planos de proyecto, y a requerimientos de la obra durante su desarrollo, el precio unitario incluye: instalación, materiales, mano de obra, herramienta, equipo,  todos  los  elementos para soporte y fijación necesarios, tornillos, empaques, señalamiento, elevaciones, maniobras, arranque, pruebas de operación, mano de obra electrica para cierre de conexiones a motor eléctrico del equipo (1 oficial), limpieza durante el proceso de ejecución y para entrega, y todo lo necesario para su correcta y total ejecución. (P.U.O.T.) (VE-T1-COCINA). Ver especificación 15010, 15020, 15050, 15060, 15075, 15837, 15940 y 15990. Ver nota general. </t>
    </r>
    <r>
      <rPr>
        <b/>
        <sz val="9"/>
        <rFont val="Calibri"/>
        <family val="2"/>
        <scheme val="minor"/>
      </rPr>
      <t>(Lugar de montaje en Azotea Torre Oriente)
Opción 1 de Maniobra: se subiría el equipo por escaleras metálicas de emergencia a través de 4 niveles de Oficinas pasando por el piso precolado de concreto  en azotea hasta llegar a su base de montaje.
Opción 2 de Maniobra: Ocupar una grua con la capacidad correspondiente al peso del equipo para realizar el izaje hasta la azotea, se deberá contemplar la obtención de un permiso con la alcaldía y la Secretaría de Movilidad de la CDMX para la maniobra en vialidad de acuerdo a los días y los horarios requeridos para efectuar la maniobra; cruzando toda la azotea con pisos precoladas hasta llegar a su base de montaje.</t>
    </r>
  </si>
  <si>
    <r>
      <t xml:space="preserve">Suministro e instalación de ventilador de extracción tipo centrifugo en línea mca. SOLER &amp; PALAU, mod. CLT-15, para manejar 1,200 pcm contra p.e.e. de 0.40" c.a., operando a 930 rpm, motor de 1/2 hp a 127/1, transmisión por banda, incluye motor de alta eficiencia,  malla  de  protección,  Weather  Hood,  instalado  en  cualquier  nivel  conforme a especificaciones y planos de proyecto, y a requerimientos de la obra durante su desarrollo, el precio unitario incluye: instalación, materiales, mano de obra, herramienta,  equipo,  todos  los  elementos  para  soporte  y  fijación  necesarios, tornillos, empaques, señalamiento, elevaciones, maniobras, arranque, pruebas de operación,  mano de obra electrica para cierre de conexiones a motor eléctrico del equipo, limpieza durante el proceso de ejecución y para entrega, y todo lo necesario para su correcta y total ejecución. (P.U.O.T.) (VE-T1-LAV-01). Ver especificación 15010, 15020, 15050, 15060, 15075, 15837, 15940 y 15990. Ver nota general.
</t>
    </r>
    <r>
      <rPr>
        <b/>
        <sz val="9"/>
        <rFont val="Calibri"/>
        <family val="2"/>
        <scheme val="minor"/>
      </rPr>
      <t>(Lugar de montaje Área de Consultorios Zona de Auditorio y Cafetería  con cierre de plafones actualmente, montaje en losa)</t>
    </r>
  </si>
  <si>
    <r>
      <t xml:space="preserve">Suministro  e  instalación de ventilador de inyección tipo helicocentrifugo en línea mca. SOLER &amp; PALAU, mod. TD-500, para manejar 180 pcm contra p.e.e. de 0.25" c.a., operando a 2289 rpm, motor de 65 w. a 127/1, transmisión directa, instalado en cualquier nivel conforme a especificaciones y planos de proyecto, y a requerimientos de la obra durante su desarrollo, el precio unitario incluye: instalación, materiales, mano de obra, herramienta, equipo, todos los elementos para soporte y fijación necesarios,  tornillos,  empaques,  señalamiento,  elevaciones,  maniobras,  arranque,  pruebas  de  operación, mano de obra electrica para cierre de conexiones a motor eléctrico del equipo, limpieza durante el proceso de ejecución y para entrega, y todo lo necesario para su correcta y total ejecución. (P.U.O.T.) (VI-IDF-01 a 10). Ver especificación 15010, 15020, 15050, 15060, 15075, 15837, 15940 y 15990. Ver nota general.
</t>
    </r>
    <r>
      <rPr>
        <b/>
        <sz val="9"/>
        <rFont val="Calibri"/>
        <family val="2"/>
        <scheme val="minor"/>
      </rPr>
      <t>(Lugar de montaje cuartos de IDF Niveles Pb, 1, 2, 3 y 4 Torre Oriente y Poniente, subiendo pr escaleras metálicas de emergencia y pasar por piso bolon en Niveles de Oficna, montaje en techo)</t>
    </r>
  </si>
  <si>
    <r>
      <t xml:space="preserve">Suministro  e  instalación  de  ventilador  de  inyección  tipo  centrifugo  VENT  SET  mca. SOLER&amp;PALAU, mod.CMI-630, para manejar 7,500 pcm contra p.e.e. de 0.45" c.a., operando a 905 rpm, motor 2 h.p. a 460/3, incluye motor de alta eficiencia, malla de protección,  Weather  Hood,  tubo para dren y variador de frecuencia con tarjeta de comunicación en protocolo BACNET, instalado en cualquier nivel conforme a especificaciones y planos de proyecto, y a requerimientos de la obra durante su desarrollo, el precio unitario incluye: instalación, materiales, mano de obra, herramienta, equipo, todos los elementos para soporte y fijación necesarios, tornillos, empaques, señalamiento, elevaciones, maniobras, arranque, pruebas de operación, mano de obra electrica para cierre de conexiones a motor eléctrico del equipo, limpieza durante el proceso de ejecución y para entrega, y todo lo necesario para su correcta y total ejecución. (P.U.O.T.) (VI- T1-PE-01). Ver especificación 15010, 15020, 15050, 15060, 15075, 15837, 15940 y 15990. Ver nota general.
</t>
    </r>
    <r>
      <rPr>
        <b/>
        <sz val="9"/>
        <rFont val="Calibri"/>
        <family val="2"/>
        <scheme val="minor"/>
      </rPr>
      <t>(Lugar de montaje en Azotea Torre Oriente)
Opción 1 de Maniobra: se subiría el equipo por escaleras metálicas de emergencia a través de 4 niveles de Oficinas pasando por el piso precolado de concreto  en azotea hasta llegar a su base de montaje.
Opción 2 de Maniobra: Ocupar una grua con la capacidad correspondiente al peso del equipo para realizar el izaje hasta la azotea, se deberá contemplar la obtención de un permiso con la alcaldía y la Secretaría de Movilidad de la CDMX para la maniobra en vialidad de acuerdo a los días y los horarios requeridos para efectuar la maniobra; cruzando toda la azotea con pisos precoladas hasta llegar a su base de montaje.</t>
    </r>
  </si>
  <si>
    <r>
      <t xml:space="preserve">Suministro  e  instalación  de  ventilador  de  inyección  tipo  centrifugo  VENT  SET  mca. SOLER&amp;PALAU, mod.CMI-630, para manejar 7,500 pcm contra p.e.e. de 0.45" c.a., operando a 905 rpm, motor 2 h.p. a 460/3, incluye motor de alta eficiencia, malla de protección,  Weather  Hood,  tubo para dren y variador de frecuencia con tarjeta de comunicación en protocolo BACNET, instalado en cualquier nivel conforme a especificaciones y planos de proyecto, y a requerimientos de la obra durante su desarrollo, el precio unitario incluye: instalación, materiales, mano de obra, herramienta, equipo, todos los elementos para soporte y fijación necesarios, tornillos, empaques, señalamiento, elevaciones, maniobras, arranque, pruebas de operación, mano de obra electrica para cierre de conexiones a motor eléctrico del equipo, limpieza durante el proceso de ejecución y para entrega, y todo lo necesario para su correcta y total ejecución. (P.U.O.T.) (VI- T2-PE-02). Ver especificación 15010, 15020, 15050, 15060, 15075, 15837, 15940 y 15990. Ver nota general.
</t>
    </r>
    <r>
      <rPr>
        <b/>
        <sz val="9"/>
        <rFont val="Calibri"/>
        <family val="2"/>
        <scheme val="minor"/>
      </rPr>
      <t xml:space="preserve">(Lugar de montaje en Azotea Torre Oriente)
Opción 1 de Maniobra: se subiría el equipo por escaleras metálicas de emergencia a través de 4 niveles de Oficinas pasando por el piso precolado de concreto  en azotea hasta llegar a su base de montaje.
Opción 2 de Maniobra: Ocupar una grua con la capacidad correspondiente al peso del equipo para realizar el izaje hasta la azotea, se deberá contemplar la obtención de un permiso con la alcaldía y la Secretaría de Movilidad de la CDMX para la maniobra en vialidad de acuerdo a los días y los horarios requeridos para efectuar la maniobra; cruzando toda la azotea con pisos precoladas hasta llegar a su base de montaje.
</t>
    </r>
  </si>
  <si>
    <r>
      <t xml:space="preserve">Suministro e instalación de ventilador de inyección tipo centrifugo en línea mca. SOLER &amp; PALAU, mod. CLT-18, para manejar 6,250 pcm contra p.e.e. de 0.40" c.a., operando a 996 rpm, motor de 0.75 hp. a 460/3, transmisión por banda, incluye motor de alta eficiencia,  variador  de  frecuencia, malla de protección, Weather Hood y variador de frecuencia con tarjeta de comunicación en protocolo BACNET, instalado en cualquier nivel conforme a especificaciones y planos de proyecto, y a requerimientos de la obra durante  su  desarrollo,  el  precio unitario incluye: instalación, materiales, mano de obra, herramienta, equipo, todos los elementos para soporte y fijación necesarios, tornillos, empaques, señalamiento, elevaciones, maniobras, arranque, pruebas de operación, mano de obra electrica para cierre de conexiones a motor eléctrico del equipo, limpieza durante el proceso de ejecución y para entrega, y todo lo necesario para su correcta y total ejecución. (P.U.O.T.) (VI-T1-PE-03). Ver especificación 15010, 15020, 15050, 15060, 15075, 15837, 15940 y 15990. Ver nota general.
</t>
    </r>
    <r>
      <rPr>
        <b/>
        <sz val="9"/>
        <rFont val="Calibri"/>
        <family val="2"/>
        <scheme val="minor"/>
      </rPr>
      <t>(Lugar de montaje Sótano 0, montaje sobre losa a una altura aproximada de 4.50mts)</t>
    </r>
  </si>
  <si>
    <r>
      <t xml:space="preserve">Suministro e instalación de ventilador de inyección tipo centrifugo en línea mca. SOLER &amp; PALAU, mod. CLT-18, para manejar 6,250 pcm contra p.e.e. de 0.40" c.a., operando a 997 rpm, motor de 0.75 hp. a 460/3, transmisión por banda, incluye motor de alta eficiencia,  malla de protección, Weather Hood y variador de frecuencia con tarjeta de comunicación en protocolo BACNET, instalado en cualquier nivel conforme a especificaciones y planos de proyecto, y a requerimientos de la obra durante su desarrollo, el precio  unitario  incluye: instalación, materiales, mano de obra, herramienta, equipo, todos los elementos para soporte y fijación necesarios, tornillos, empaques, señalamiento, elevaciones, maniobras, arranque, pruebas de operación, mano de obra electrica para cierre de conexiones a motor eléctrico del equipo, limpieza durante el proceso de ejecución y para entrega, y todo lo necesario para su correcta y total ejecución. (P.U.O.T.) (VI-T2-PE-04). Ver especificación 15010, 15020, 15050, 15060, 15075, 15837, 15940 y 15990. Ver nota general.
</t>
    </r>
    <r>
      <rPr>
        <b/>
        <sz val="9"/>
        <rFont val="Calibri"/>
        <family val="2"/>
        <scheme val="minor"/>
      </rPr>
      <t>(Lugar de montaje Sótano 0, montaje sobre losa a una altura aproximada de 4.50mts).</t>
    </r>
  </si>
  <si>
    <r>
      <t xml:space="preserve">Suministro  e  instalación  de caja de ventilación horizontal para inyección con ventilador tipo centrifugo mca. SOLER &amp; PALAU, mod. CDAFH 22/22, para manejar 7,580 pcm contra p.e.e. de 0.90 "c.a., operando a 538 rpm, motor 3.0 h.p. a 460/3, incluye motor de  alta  eficiencia,  prefiltros  lavables  y  filtros  pleated  desechables,  instalado  en  cualquier  nivel conforme a especificaciones y planos de proyecto, y a requerimientos de la obra durante su desarrollo, el precio unitario incluye: instalación, materiales, mano de obra, herramienta, equipo, todos los elementos para soporte y fijación necesarios, tornillos, empaques, señalamiento, elevaciones, maniobras, arranque, pruebas de operación,mano de obra electrica para cierre de conexiones a motor eléctrico del equipo, limpieza durante el proceso de ejecución y para entrega, y todo lo necesario para su correcta y total ejecución. (P.U.O.T.) (VI-T2-AE-01). Ver especificación 15010, 15020, 15050, 15060, 15075, 15837, 15940 y 15990. Ver nota general.
</t>
    </r>
    <r>
      <rPr>
        <b/>
        <sz val="9"/>
        <rFont val="Calibri"/>
        <family val="2"/>
        <scheme val="minor"/>
      </rPr>
      <t>(Lugar de montaje en Azotea Torre Poniente)
Opción 1 de Maniobra: se subiría el equipo por escaleras metálicas de emergencia a través de 4 niveles de Oficinas pasando por el piso precolado de concreto  en azotea hasta llegar a su base de montaje.
Opción 2 de Maniobra: Ocupar una grua con la capacidad correspondiente al peso del equipo para realizar el izaje hasta la azotea, se deberá contemplar la obtención de un permiso con la alcaldía y la Secretaría de Movilidad de la CDMX para la maniobra en vialidad de acuerdo a los días y los horarios requeridos para efectuar la maniobra; cruzando toda la azotea con pisos precoladas hasta llegar a su base de montaje.</t>
    </r>
  </si>
  <si>
    <r>
      <t xml:space="preserve">Suministro  e  instalación  de caja de ventilación horizontal para inyección con ventilador tipo centrifugo mca. SOLER &amp; PALAU, mod. CDAFH 18/18, para manejar 7,440 pcm contra p.e.e. de 0.55 "c.a., operando a 666 rpm, motor 3.0 h.p. a 460/3, incluye motor de  alta  eficiencia,  prefiltros  lavables  y  filtros  pleated  desechables,  instalado  en  cualquier  nivel conforme a especificaciones y planos de proyecto, y a requerimientos de la obra durante su desarrollo, el precio unitario incluye: instalación, materiales, mano de obra, herramienta, equipo, todos los elementos para soporte y fijación necesarios, tornillos, empaques, señalamiento, elevaciones, maniobras, arranque, pruebas de operación, mano de obra electrica para cierre de conexiones a motor eléctrico del equipo, limpieza durante el proceso de ejecución y para entrega, y todo lo necesario para su correcta y total ejecución. (P.U.O.T.)  (VI-T1-REP-01). Ver especificación 15010, 15020, 15050, 15060, 15075, 15837, 15940 y 15990.
</t>
    </r>
    <r>
      <rPr>
        <b/>
        <sz val="9"/>
        <rFont val="Calibri"/>
        <family val="2"/>
        <scheme val="minor"/>
      </rPr>
      <t>(Lugar de montaje Área de Consultorios Zona de Auditorio y Cafetería  con cierre de plafones actualmente, montaje en losa). Ver nota general.</t>
    </r>
  </si>
  <si>
    <r>
      <t xml:space="preserve">Suministro e instalación de equipo tipo mini-split solo enfriamiento con una capacidad nominal de 30,000 BTU-HR (2.5 T.R.), marca TRANE, modelo evaporadora / condensadora 4MCW0530H1 / 4TTK0530H1, operando la unidad evaporadora a 220/1/60 y unidad condensadora  a  220/1/60,  refrigerante  R-410A,  incluye control remoto y kit de instalación, instalado en cualquier nivel conforme a especificaciones y planos de proyecto, y a requerimientos de la obra durante su desarrollo, el precio unitario incluye: instalación,  materiales,  mano  de  obra,  herramienta,  equipo,  todos los elementos para soporte y fijación necesarios, tornillos, empaques, señalamiento, elevaciones, maniobras, arranque, pruebas de operación, limpieza durante el proceso de ejecución y para entrega, y todo lo necesario para su correcta y total ejecución. (P.U.O.T.) (UE-01 a 02 / UC-01 a 02). Ver especificación 15010, 15020, 15050, 15060, 15075, 15940 y 15990. Ver nota general.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</si>
  <si>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equipo  de  precisión, marca DATA AIRE, modelo DAAD-0634, con una capacidad total bruta de 68.3 MBH y una capacidad sensible bruta de 53.8 MBH, manejando 3,300 pcm, contra una p.e.e. de 0.5" c.a. (nivel del mar), con una capacidad  de  humidificación  de  30.0  lb/hr y recalentamiento eléctrico de 15 kw, incluye unidad condensadora, marca DATA AIRE, modelo DARC-1134, con conexión a sistema eléctrico normal y de emergencia, soporte para piso, venas de descarga, incluir sensores de temperatura y humedad, controlador con protocolo de comunicación BACNET para integrar al BMS, ambas unidades operan a 460/3/60, instalado en cualquier nivel conforme a especificaciones y planos de proyecto, y a requerimientos de la obra durante su desarrollo, el precio  unitario  incluye: instalación, materiales, mano de obra, herramienta, equipo, todos los elementos para soporte y fijación necesarios, tornillos, empaques, señalamiento, elevaciones, maniobras, arranque, pruebas de operación, mano de obra electrica para cierre de conexiones en panel de control por equipo (1 oficial y 1 ayudante), limpieza durante el proceso de ejecución y para entrega, y todo lo necesario para su correcta y total ejecución. (P.U.O.T.) (UEPR-01-02, UCPR-01-02) Ver especificación 15010, 15020, 15050, 15060, 15075, 15940 y 15990. Ver nota general.
</t>
    </r>
    <r>
      <rPr>
        <b/>
        <sz val="9"/>
        <rFont val="Calibri"/>
        <family val="2"/>
        <scheme val="minor"/>
      </rPr>
      <t>(Ver partida complementaria TCOM-003 de conexión para este equipo)
(Lugar de montaje Área de Site Zona de Auditorio y Cafetería montaje sobre piso falso)</t>
    </r>
  </si>
  <si>
    <r>
      <t xml:space="preserve">Suministro  e  instalación  de  equipo  de  precisión,  marca  DATA  AIRE, modelo  DALA-1034, con una capacidad total bruta de 103.2 MBH y una capacidad sensible bruta de 84.0 MBH, manejando 4,000 pcm, contra una pee de 0.5" c.a. (nivel del mar), con una capacidad  de  humidificación  de  10.0  lb/hr y recalentamiento eléctrico de 15 kw, incluye unidad  condensadora, marca DATA AIRE, modelo DRCU-1734 con conexión a sistema eléctrico normal y de emergencia, incluir sensores de temperatura y humedad, controlador con protocolo de comunicación  BACNET  para  integrar  al  BMS,  ambas  unidades operan a 460/3/60, instalado en cualquier nivel conforme a especificaciones y planos de proyecto, y a requerimientos de la obra durante su desarrollo, el precio unitario incluye: instalación, materiales, mano de obra, herramienta, equipo, todos los elementos para soporte y fijación necesarios, tornillos, empaques, señalamiento, elevaciones, maniobras, arranque, pruebas de operación, mano de obra electrica para cierre de conexiones en panel de control por equipo (1 oficial y 1 ayudante), limpieza durante el proceso de ejecución y para entrega, y todo lo necesario para su correcta y total ejecución. (P.U.O.T.) (UEPR-03-04-05, UCPR-03-04-05) Ver especificación 15010, 15020, 15050, 15060, 15075, 15940 y 15990. Ver nota general.
</t>
    </r>
    <r>
      <rPr>
        <b/>
        <sz val="9"/>
        <rFont val="Calibri"/>
        <family val="2"/>
        <scheme val="minor"/>
      </rPr>
      <t>(Ver partida complementaria de conexión para este equipo TCOM-003)
(Lugar de montaje Sótano 0, Cuarto de UPS montaje sobre losa, considerar bastidores de unicanal, angulo, etc para su correcto posicionamiento)</t>
    </r>
  </si>
  <si>
    <r>
      <t xml:space="preserve">Suministro   e instalación de válvula electrónica de control caracterizado, mca. BELIMO, mod. B248+ARB24-SR, 2 vías, 2" de diámetro, CV= 35.25, presión de cierre de 200 psi, cuerpo de latón forjado-niquelado, bola y vástago de acero inoxidable, extremos roscables,  con  actuador  proporcional  de  2  a  10 vdc, alimentación eléctrica a 24 vac/vdc. instalada en cualquier nivel conforme a especificaciones y planos de proyecto, y a requerimientos de la obra durante su desarrollo, el precio unitario incluye: materiales, mano de obra, herramienta, equipo, todos los elementos para soporte y fijación necesarios, tornillos, empaques, pintura, señalamiento, pruebas de operación, limpieza durante el proceso de ejecución y para entrega, y todo lo necesario para su correcta y total ejecución. (P.U.O.T.)  (UMA-PB-01-T1)/(UMA-N1-03-T1)/UMA-N4-09-T1)/UMA-N4-10-T2).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</si>
  <si>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válvula  electrónica  de  control caracterizado, mca. BELIMO, mod. B229+LRB24-SR, 2 vías, 1 1/4" de diámetro, CV= 12.52, presión de cierre de 200 psi, cuerpo de latón forjado-niquelado, bola y vástago de acero inoxidable, extremos  roscables,  con  actuador  proporcional  de  2  a 10 vdc, alimentación eléctrica a 24 vac/vdc. instalada en cualquier nivel conforme a especificaciones y planos de proyecto, y a requerimientos de la obra durante su desarrollo, el precio unitario incluye: materiales, mano de obra, herramienta, equipo, todos los elementos para soporte y fijación necesarios, tornillos, empaques, pintura, señalamiento, pruebas de operación, limpieza durante el proceso de ejecución y para entrega, y todo lo necesario para su correcta y total ejecución. (P.U.O.T.) (UMA-PB-02-T2)/(UMA-PB-03-T2).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</si>
  <si>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válvula  electrónica  de control caracterizado,  mca. BELIMO, mod. B238+ARB24-SR, 2 vías, 1 1/2" de diámetro, CV= 19.23, presión de cierre de 200 psi, cuerpo de latón forjado-niquelado, bola y vástago de acero inoxidable, extremos  roscables,  con  actuador  proporcional  de  2  a 10 vdc, alimentación eléctrica a 24 vac/vdc. instalada en cualquier nivel conforme a especificaciones y planos de proyecto, y a requerimientos de la obra durante su desarrollo, el precio unitario incluye: materiales, mano de obra, herramienta, equipo, todos los elementos para soporte y fijación necesarios, tornillos, empaques, pintura, señalamiento, pruebas de operación, limpieza durante el proceso de ejecución y para entrega, y todo lo necesario para su correcta y total ejecución. (P.U.O.T.) (UMA-N2-05-T1)/(UMA-N3-07-T1)/(UMA-N1-04-T2)/(UMA-N2-06-T2)/(UMA-N3-08-T2).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</si>
  <si>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válvula  de  globo  electrónica  de control, mca. BELIMO, mod.  G680CS+EVB24-SR, 2 vías, 3" de diámetro, CV= 98.39,  presión de cierre de 125 psi, cuerpo de latón forjado-niquelado, bola y vástago de acero inoxidable, con actuador proporcional de 2 a 10 vdc, alimentación eléctrica a 24 vac/vdc. instalada en cualquier nivel conforme a especificaciones y planos de proyecto, y a requerimientos de la obra durante su desarrollo, el precio unitario incluye: materiales, mano de obra,  herramienta,  equipo, todos los elementos para soporte y fijación necesarios, tornillos, empaques, pintura, señalamiento, pruebas de operación, limpieza durante el proceso de ejecución y para entrega, y todo lo necesario para su correcta y total ejecución. (P.U.O.T.) (by pass).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</si>
  <si>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válvula electrónica de mariposa, mca. BELIMO, mod. F6150HS+SY3 24 bridada, 2 vías, 6" de diámetro, CV(60 )=605 / CV(90 ) = 1579, presión de cierre de 200 psi, cuerpo  de hierro  forjado, disco de acero inoxidable 304, flecha de acero inoxidable 416, asiento EPDM estándar, para uso con bridas ANSI 125/150, con actuador electrónico on-off, NEMA 4, sin resorte de retorno, alimentación a  24 vac. instalada en cualquier nivel conforme a especificaciones y planos de proyecto, y a requerimientos  de la obra durante su desarrollo, el precio unitario incluye: materiales, mano de obra, herramienta, equipo, todos los elementos para soporte y fijación necesarios, tornillos, empaques, pintura, señalamiento, pruebas de operación, limpieza durante el proceso de ejecución y para entrega, y todo lo necesario para su correcta y total ejecución. (P.U.O.T.) (UGAH-01  a  02)/(TE-01 a 02)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</si>
  <si>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válvula de balanceo automática roscada mca. FLOWCON de 2" , instalada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</si>
  <si>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válvula  de  balanceo  automática  bridada  mca.  FLOWCON  de  2 1/2" , instalada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</si>
  <si>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ventilador de extracción tipo helicocentrifugo mca. SOLER &amp; PALAU, mod. TD-500, para manejar 200 PCM contra P.E.E. de 0.30" C.A., operando a 2289 rpm, motor de 65 w. a 127V/1F, transmisión directa, instalado en cualquier nivel conforme a especificaciones y planos de proyecto AA-07 y AA-21, y a requerimientos de la obra durante su desarrollo, el precio unitario incluye: sensor de temperatura y cableado de control, junta flexible para conectarse a ducto de lámina galvanizada cal. 26 de 8" x 6", 1 rejilla de extracción para 200 PCM de 10" x 6", 2 rejillas de inyección para 200 PCM de 12" x 6", 1 rejilla de desfogue de 10" x 6",  instalación, conexión eléctrica, materiales, mano de obra, herramienta, equipo, trazos necesarios, todos los elementos para soporte y fijación necesarios, soportes antivibratorios, tornillos, empaques, señalamiento, apertura de huecos en muro de tablacemento o block y su reparación, andamios, elevaciones y/o montacargas, maniobras, arranque, pruebas de operación, limpieza durante el proceso de ejecución y para entrega, y todo lo necesario para su correcta y total ejecución. (P.U.O.T.) (VE-MONITOREO). Deberá cumplir con las especificaciones 15010, 15020, 15050, 15060, 15075, 15837, 15940 y 15990. Ver nota general.
</t>
    </r>
    <r>
      <rPr>
        <b/>
        <sz val="9"/>
        <rFont val="Calibri"/>
        <family val="2"/>
        <scheme val="minor"/>
      </rPr>
      <t>(Lugar de montaje Area de Monitoreo en Nivel Auditorio y Cafeteria, empotrado en muro de block, presentar el desglose de los materiales  involucrados de este concepto en la matriz de precios unitarios)</t>
    </r>
  </si>
  <si>
    <r>
      <t xml:space="preserve">Suministro e instalación de ventilador de extracción tipo extractor de techo mca. SOLER &amp; PALAU, mod. CFP-600-127V, para manejar 50 CFM contra P.E.E. de 0.455" C.A., operando a 700 rpm, motor de 45 w. a 127V/1F, transmisión directa, instalado en cualquier nivel conforme a especificaciones y planos de proyecto, y a requerimientos de la obra durante su desarrollo, el precio unitario incluye: compuerta de gravedad, junta flexible, instalación, materiales, mano de obra, herramienta, equipo, trazos necesarios, todos los elementos para soporte y fijación necesarios, soportes antivibratorios, tornillos, empaques, señalamiento, apertura de hueco en plafón de tablacemento y su reparación, andamios, elevaciones y/o montacargas, maniobras, arranque, pruebas de operación, mano de obra electrica para cierre de conexiones hacia motor del equipo (1 ayudante), limpieza durante el proceso de ejecución y para entrega, y todo lo necesario para su correcta y total ejecución. (P.U.O.T.) (VE-N1-SAN-01) (VE-N2-SAN-01). Deberá cumplir con las especificaciones 15010, 15020, 15050, 15060, 15075, 15837, 15940 y 15990. Ver nota general.
</t>
    </r>
    <r>
      <rPr>
        <b/>
        <sz val="9"/>
        <rFont val="Calibri"/>
        <family val="2"/>
        <scheme val="minor"/>
      </rPr>
      <t>(Lugar de montaje Sanitario de Gerencia Nivel 1 y 2 Torre Poniente, montaje sobre plafon; plafones concluidos)</t>
    </r>
  </si>
  <si>
    <r>
      <t xml:space="preserve">Suministro e instalación de ventilador de extracción tipo extractor de techo mca. SOLER &amp; PALAU, mod. CFP-600-127V, para manejar 50 CFM contra P.E.E. de 0.455" C.A., operando a 700 rpm, motor de 45 w. a 127V/1F, transmisión directa, instalado en cualquier nivel conforme a especificaciones y planos de proyecto, y a requerimientos de la obra durante su desarrollo, el precio unitario incluye: compuertas de control de volumen de 6"x4" que se colocarán a ducteria ya instalada en campo. junta flexible, instalación, materiales, mano de obra, herramienta, equipo, trazos necesarios, todos los elementos para soporte y fijación necesarios, soportes antivibratorios, tornillos, empaques, señalamiento, apertura de hueco en plafón de tablacemento y su reparación, andamios, elevaciones y/o montacargas, maniobras, arranque, pruebas de operación, mano de obra electrica para cierre de conexiones hacia motor del equipo (1 ayudante), limpieza durante el proceso de ejecución y para entrega, y todo lo necesario para su correcta y total ejecución. (P.U.O.T.) (VE-N4-SAN-01 Y 02). Deberá cumplir con las especificaciones 15010, 15020, 15050, 15060, 15075, 15837, 15940 y 15990. Ver nota general.
</t>
    </r>
    <r>
      <rPr>
        <b/>
        <sz val="9"/>
        <rFont val="Calibri"/>
        <family val="2"/>
        <scheme val="minor"/>
      </rPr>
      <t>(Lugar de montaje Sanitario de Gerencia Nivel 2 Torre Poniente, montaje sobre plafon; plafones concluidos)</t>
    </r>
  </si>
  <si>
    <r>
      <t xml:space="preserve">Suministro  e instalación de caja de volumen variable (VAV) de un solo ducto mca. TRANE tipo shut-off, mod. VCCF, incluye transformador de 24VA a 127V, control electrónico digital, actuador y termostato,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los siguientes tamaños: Ver especificación 15010, 15020, 15050, 15060, 15075, 15845, 15940 y 15990. Ver nota general.  Tamaño 12 para 2000 cfm.
</t>
    </r>
    <r>
      <rPr>
        <b/>
        <sz val="9"/>
        <rFont val="Calibri"/>
        <family val="2"/>
        <scheme val="minor"/>
      </rPr>
      <t>Observaciones: 2 piezas susceptibles a la cancelación del suminsitro e instalación por su arribo en obra antes de la presentación de esta propuesta económica. El suministro de este material deberá ser autorizado previamente por la Gerencia de Desarrollo Inmoviliario y la Gerencia de Proyectos mediante nota de bitácora.</t>
    </r>
  </si>
  <si>
    <r>
      <t xml:space="preserve">Suministro  e instalación de caja de volumen variable (VAV) de un solo ducto mca. TRANE tipo shut-off, mod. VCCF, incluye transformador de 24VA a 127V, control electrónico digital, actuador y termostato,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los siguientes tamaños: Ver especificación 15010, 15020, 15050, 15060, 15075, 15845, 15940 y 15990. Ver nota general.   Tamaño 08 para 900 cfm.
</t>
    </r>
    <r>
      <rPr>
        <b/>
        <sz val="9"/>
        <rFont val="Calibri"/>
        <family val="2"/>
        <scheme val="minor"/>
      </rPr>
      <t>Observaciones: 1 pieza susceptible a la cancelación del suminsitro e instalación por su arribo en obra antes de la presentación de esta propuesta económica. El suministro de este material deberá ser autorizado previamente por la Gerencia de Desarrollo Inmoviliario y la Gerencia de Proyectos mediante nota de bitácora.</t>
    </r>
  </si>
  <si>
    <r>
      <t xml:space="preserve">Suministro  e instalación de caja de volumen variable (VAV) de un solo ducto mca. TRANE tipo shut-off, mod. VCCF, incluye transformador de 24VA a 127V, control electrónico digital, actuador y termostato,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los siguientes tamaños: Ver especificación 15010, 15020, 15050, 15060, 15075, 15845, 15940 y 15990. Ver nota general.   Tamaño 05 para 350 cfm.
</t>
    </r>
    <r>
      <rPr>
        <b/>
        <sz val="9"/>
        <rFont val="Calibri"/>
        <family val="2"/>
        <scheme val="minor"/>
      </rPr>
      <t>Observaciones: 6 piezas susceptibles a la cancelación del suminsitro e instalación por su arribo en obra antes de la presentación de esta propuesta económica. El suministro de este material deberá ser autorizado previamente por la Gerencia de Desarrollo Inmoviliario y la Gerencia de Proyectos mediante nota de bitácora.</t>
    </r>
  </si>
  <si>
    <r>
      <t xml:space="preserve">Suministro  e  instalación de </t>
    </r>
    <r>
      <rPr>
        <u/>
        <sz val="9"/>
        <rFont val="Calibri"/>
        <family val="2"/>
        <scheme val="minor"/>
      </rPr>
      <t>lámina galvanizada cal. 26</t>
    </r>
    <r>
      <rPr>
        <sz val="9"/>
        <rFont val="Calibri"/>
        <family val="2"/>
        <scheme val="minor"/>
      </rPr>
      <t xml:space="preserve"> para fabricación de ductos, marca: IMSA o GALVAK, instalado a cualquier altura y en cualquier nivel conforme a especificaciones y planos de proyecto, y a requerimientos de la obra durante su desarrollo, el precio unitario  incluye: fletes y maniobras, sellado con silicón Sikaflex A1, remaches, pijas, mano de obra especializada para la correcta ejecución, todos los elementos para soporte y fijación, señalamiento, limpieza durante el proceso de ejecución y para entrega y todo lo necesario para su correcta instalación. (P.U.O.T.) Ver nota general.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</si>
  <si>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t>
    </r>
    <r>
      <rPr>
        <u/>
        <sz val="9"/>
        <rFont val="Calibri"/>
        <family val="2"/>
        <scheme val="minor"/>
      </rPr>
      <t>lámina galvanizada cal. 24</t>
    </r>
    <r>
      <rPr>
        <sz val="9"/>
        <rFont val="Calibri"/>
        <family val="2"/>
        <scheme val="minor"/>
      </rPr>
      <t xml:space="preserve"> para fabricación de ductos, marca: IMSA o GALVAK, instalado a cualquier altura y en cualquier nivel conforme a especificaciones y planos de proyecto, y a requerimientos de la obra durante su desarrollo, el precio unitario  incluye: fletes y maniobras, sellado con silicón Sikaflex A1, remaches, pijas, mano de obra especializada para la correcta ejecución, todos los elementos para soporte y fijación, señalamiento, limpieza durante el proceso de ejecución y para entrega y todo lo necesario para su correcta instalación. (P.U.O.T.) Ver nota general.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</si>
  <si>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t>
    </r>
    <r>
      <rPr>
        <u/>
        <sz val="9"/>
        <rFont val="Calibri"/>
        <family val="2"/>
        <scheme val="minor"/>
      </rPr>
      <t>lámina galvanizada cal. 20</t>
    </r>
    <r>
      <rPr>
        <sz val="9"/>
        <rFont val="Calibri"/>
        <family val="2"/>
        <scheme val="minor"/>
      </rPr>
      <t xml:space="preserve"> para fabricación de ductos, marca: IMSA o GALVAK, instalado a cualquier altura y en cualquier nivel conforme a especificaciones y planos de proyecto, y a requerimientos de la obra durante su desarrollo, el precio unitario  incluye: fletes y maniobras, sellado con silicón Sikaflex A1, remaches, pijas, mano de obra especializada para la correcta ejecución, todos los elementos para soporte y fijación, señalamiento, limpieza durante el proceso de ejecución y para entrega y todo lo necesario para su correcta instalación. (P.U.O.T.) Ver nota general.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</si>
  <si>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lámina negra cal. 16 para fabricación de ductos de extracción de grasas, instalado a cualquier altura y en cualquier nivel conforme a especificaciones y planos de proyecto, y a requerimientos de la obra durante su desarrollo, el  precio  unitario  incluye:  materiales,  mano  de  obra,  herramienta,  equipo, cortes, ajustes, cinchos, flejes, troqueles, dobleces, soldadura, todos los elementos para soporte y fijación, protección anticorrosiva y pintura de acabado, señalamiento, limpieza durante el proceso de ejecución y para entrega, y todo lo necesario para su correcta y total ejecución. (P.U.O.T.) Ver nota general.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</si>
  <si>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t>
    </r>
    <r>
      <rPr>
        <u/>
        <sz val="9"/>
        <rFont val="Calibri"/>
        <family val="2"/>
        <scheme val="minor"/>
      </rPr>
      <t>aislamiento térmico de fibra de vidrio</t>
    </r>
    <r>
      <rPr>
        <sz val="9"/>
        <rFont val="Calibri"/>
        <family val="2"/>
        <scheme val="minor"/>
      </rPr>
      <t xml:space="preserve">, marca VITROFIBRAS tipo: RF-3100, de 1" de espesor, con barrera de vapor Kraft-Alum, instalado en cualquier nivel conforme a especificaciones y planos de proyecto, y a requerimientos de la  obra  durante  su desarrollo, el precio unitario incluye: materiales, mano de obra, herramienta, equipo, todos los elementos para soporte y fijación necesarios, adhesivos y selladores, limpieza durante el proceso de ejecución y para entrega, y todo lo necesario para su correcta y total ejecución. (P.U.O.T.) Ver nota general.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</si>
  <si>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ducto flexible de 8" de diámetro con aislamiento, marca: HART &amp; COOLEY, instalado a cualquier altura y en cualquier nivel conforme a especificaciones y planos de proyecto, y a requerimientos de la obra durante su desarrollo, el  precio  unitario  incluye: materiales, mano de obra, herramienta, equipo, cortes, ajustes, cinchos, flejes, todos los elementos para soporte y fijación, adhesivos, recubrimiento para exteriores, señalamiento, limpieza durante el proceso de ejecución y para entrega, y todo lo necesario para su correcta y total ejecución. (P.U.O.T.) Ver nota general.
</t>
    </r>
    <r>
      <rPr>
        <b/>
        <sz val="9"/>
        <rFont val="Calibri"/>
        <family val="2"/>
        <scheme val="minor"/>
      </rPr>
      <t>El suministro de este material deberá ser autorizado previamente por la Gerencia de Desarrollo Inmoviliario y la Gerencia de Proyectos mediante nota de bitácora.
Instalación de este elemento con plafones pintados y concluidos sobre alfombra Bolon la cual necesita elementos de protección como es alfombra de reuso, plástico negro calibre 300 o lona ahulada uso pesado a una altura de 3.50 mts</t>
    </r>
  </si>
  <si>
    <r>
      <t xml:space="preserve">Suministro e instalación de ducto flexible de 6" de diámetro con aislamiento, marca: HART &amp; COOLEY, instalado a cualquier altura y en cualquier nivel conforme a especificaciones y planos de proyecto, y a requerimientos de la obra durante su desarrollo, el  precio  unitario  incluye: materiales, mano de obra, herramienta, equipo, cortes, ajustes, cinchos, flejes, todos los elementos para soporte y fijación, adhesivos, recubrimiento para exteriores, señalamiento, limpieza durante el proceso de ejecución y para entrega, y todo lo necesario para su correcta y total ejecución. (P.U.O.T.) Ver nota general.
</t>
    </r>
    <r>
      <rPr>
        <b/>
        <sz val="9"/>
        <rFont val="Calibri"/>
        <family val="2"/>
        <scheme val="minor"/>
      </rPr>
      <t>El suministro de este material deberá ser autorizado previamente por la Gerencia de Desarrollo Inmoviliario y la Gerencia de Proyectos mediante nota de bitácora.
Instalación de este elemento con plafones pintados y concluidos sobre alfombra Bolon la cual necesita elementos de protección como es alfombra de reuso, plástico negro calibre 300 o lona ahulada uso pesado a una altura de 3.50 mts</t>
    </r>
  </si>
  <si>
    <r>
      <t xml:space="preserve">Suministro  e  instalación  de  difusor  lineal  de inyección de aluminio, marca TUTTLE&amp;BAILEY, de 2 ranuras de 3/4 , </t>
    </r>
    <r>
      <rPr>
        <u/>
        <sz val="9"/>
        <rFont val="Calibri"/>
        <family val="2"/>
        <scheme val="minor"/>
      </rPr>
      <t>modelo 6000 de 10 pies</t>
    </r>
    <r>
      <rPr>
        <sz val="9"/>
        <rFont val="Calibri"/>
        <family val="2"/>
        <scheme val="minor"/>
      </rPr>
      <t xml:space="preserve"> de longitud incluye pleno aislado fabricado en campo,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Ver nota general.
</t>
    </r>
    <r>
      <rPr>
        <b/>
        <sz val="9"/>
        <rFont val="Calibri"/>
        <family val="2"/>
        <scheme val="minor"/>
      </rPr>
      <t>El suministro de este material deberá ser autorizado previamente por la Gerencia de Desarrollo Inmoviliario y la Gerencia de Proyectos mediante nota de bitácora.
Instalación de este elemento con plafones pintados y concluidos sobre alfombra Bolon la cual necesita elementos de protección como es alfombra de reuso, plástico negro calibre 300 o lona ahulada uso pesado a una altura de 3.50 mts.</t>
    </r>
  </si>
  <si>
    <r>
      <t xml:space="preserve">Suministro  e  instalación  de  difusor  lineal  de  inyección de aluminio, marca TUTTLE&amp;BAILEY, de 2 ranuras de 3/4 , </t>
    </r>
    <r>
      <rPr>
        <u/>
        <sz val="9"/>
        <rFont val="Calibri"/>
        <family val="2"/>
        <scheme val="minor"/>
      </rPr>
      <t>modelo 6000 de 8 pies</t>
    </r>
    <r>
      <rPr>
        <sz val="9"/>
        <rFont val="Calibri"/>
        <family val="2"/>
        <scheme val="minor"/>
      </rPr>
      <t xml:space="preserve"> de longitud incluye pleno aislado fabricado en campo,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Ver nota general.
</t>
    </r>
    <r>
      <rPr>
        <b/>
        <sz val="9"/>
        <rFont val="Calibri"/>
        <family val="2"/>
        <scheme val="minor"/>
      </rPr>
      <t>El suministro de este material deberá ser autorizado previamente por la Gerencia de Desarrollo Inmoviliario y la Gerencia de Proyectos mediante nota de bitácora.
Instalación de este elemento con plafones pintados y concluidos sobre alfombra Bolon la cual necesita elementos de protección como es alfombra de reuso, plástico negro calibre 300 o lona ahulada uso pesado a una altura de 3.50 mts</t>
    </r>
  </si>
  <si>
    <r>
      <t xml:space="preserve">Suministro  e  instalación  de  difusor  lineal  de  inyección  de aluminio, marca TUTLE&amp;BAILEY, de 2 ranuras de 3/4 , </t>
    </r>
    <r>
      <rPr>
        <u/>
        <sz val="9"/>
        <rFont val="Calibri"/>
        <family val="2"/>
        <scheme val="minor"/>
      </rPr>
      <t>modelo 6000 de 6 pies</t>
    </r>
    <r>
      <rPr>
        <sz val="9"/>
        <rFont val="Calibri"/>
        <family val="2"/>
        <scheme val="minor"/>
      </rPr>
      <t xml:space="preserve"> de longitud incluye pleno aislado fabricado en campo,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Ver nota general.
</t>
    </r>
    <r>
      <rPr>
        <b/>
        <sz val="9"/>
        <rFont val="Calibri"/>
        <family val="2"/>
        <scheme val="minor"/>
      </rPr>
      <t>El suministro de este material deberá ser autorizado previamente por la Gerencia de Desarrollo Inmoviliario y la Gerencia de Proyectos mediante nota de bitácora.
Instalación de este elemento con plafones pintados y concluidos sobre alfombra Bolon la cual necesita elementos de protección como es alfombra de reuso, plástico negro calibre 300 o lona ahulada uso pesado a una altura de 3.50 mts.</t>
    </r>
  </si>
  <si>
    <r>
      <t xml:space="preserve">Suministro  e  instalación  de  difusor  lineal  de  inyección de aluminio, marca TUTTLE&amp;BAILEY, de 2 ranuras de 3/4 , </t>
    </r>
    <r>
      <rPr>
        <u/>
        <sz val="9"/>
        <rFont val="Calibri"/>
        <family val="2"/>
        <scheme val="minor"/>
      </rPr>
      <t>modelo 6000 de 4 pies</t>
    </r>
    <r>
      <rPr>
        <sz val="9"/>
        <rFont val="Calibri"/>
        <family val="2"/>
        <scheme val="minor"/>
      </rPr>
      <t xml:space="preserve"> de longitud incluye pleno aislado fabricado en campo,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Ver nota general.
</t>
    </r>
    <r>
      <rPr>
        <b/>
        <sz val="9"/>
        <rFont val="Calibri"/>
        <family val="2"/>
        <scheme val="minor"/>
      </rPr>
      <t>El suministro de este material deberá ser autorizado previamente por la Gerencia de Desarrollo Inmoviliario y la Gerencia de Proyectos mediante nota de bitácora.
Instalación de este elemento con plafones pintados y concluidos sobre piso de marmol a una altura de 9.00 mts.</t>
    </r>
  </si>
  <si>
    <r>
      <t xml:space="preserve">Suministro  e  instalación  de  difusor  lineal  de  inyección de aluminio, marca TUTTLE&amp;BAILEY, de 2 ranuras de 3/4 , </t>
    </r>
    <r>
      <rPr>
        <u/>
        <sz val="9"/>
        <rFont val="Calibri"/>
        <family val="2"/>
        <scheme val="minor"/>
      </rPr>
      <t>modelo 6000 de 3 pies</t>
    </r>
    <r>
      <rPr>
        <sz val="9"/>
        <rFont val="Calibri"/>
        <family val="2"/>
        <scheme val="minor"/>
      </rPr>
      <t xml:space="preserve"> de longitud incluye pleno aislado fabricado en campo,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Ver nota general.
</t>
    </r>
    <r>
      <rPr>
        <b/>
        <sz val="9"/>
        <rFont val="Calibri"/>
        <family val="2"/>
        <scheme val="minor"/>
      </rPr>
      <t>El suministro de este material deberá ser autorizado previamente por la Gerencia de Desarrollo Inmoviliario y la Gerencia de Proyectos mediante nota de bitácora.
Instalación de este elemento con plafones pintados y concluidos sobre piso de porcelanato una altura de 9.00 mts.</t>
    </r>
  </si>
  <si>
    <r>
      <t xml:space="preserve">Suministro  e  instalación de rejilla de inyección de aluminio mca. TUTTLE&amp;BAILEY mod. A50, de doble deflexión, separación aletas 3/4" con compuerta de control de volumen,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8" x 6".</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
Instalación de estos elementos sobre plafones pintados y concluidos.</t>
    </r>
  </si>
  <si>
    <r>
      <t xml:space="preserve">Suministro  e  instalación de rejilla de inyección de aluminio mca. TUTTLE&amp;BAILEY mod. A50, de doble deflexión, separación aletas 3/4" con compuerta de control de volumen,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 xml:space="preserve">De 14" x 6".
</t>
    </r>
    <r>
      <rPr>
        <b/>
        <sz val="9"/>
        <rFont val="Calibri"/>
        <family val="2"/>
        <scheme val="minor"/>
      </rPr>
      <t>El suministro de este material deberá ser autorizado previamente por la Gerencia de Desarrollo Inmoviliario y la Gerencia de Proyectos mediante nota de bitácora.</t>
    </r>
    <r>
      <rPr>
        <sz val="9"/>
        <rFont val="Calibri"/>
        <family val="2"/>
        <scheme val="minor"/>
      </rPr>
      <t xml:space="preserve">
</t>
    </r>
  </si>
  <si>
    <r>
      <t xml:space="preserve">Suministro  e  instalación de rejilla de inyección de aluminio mca. TUTTLE&amp;BAILEY mod. A50, de doble deflexión, separación aletas 3/4" con compuerta de control de volumen,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20" x 16".</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</si>
  <si>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rejilla de inyección de aluminio mca. TUTTLE&amp;BAILEY mod. A50, de doble deflexión, separación aletas 3/4" con compuerta de control de volumen,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28" x 20".</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</si>
  <si>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rejilla de inyección de aluminio mca. TUTTLE&amp;BAILEY mod. A50, de doble deflexión, separación aletas 3/4" con compuerta de control de volumen,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36" x 24".</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</si>
  <si>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rejilla de inyección de aluminio mca. TUTTLE&amp;BAILEY mod. A50, de doble deflexión, separación aletas 3/4" con compuerta de control de volumen,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42" x 20".</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</si>
  <si>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rejilla de extracción o retorno mca. TUTTLE&amp;BAILEY mod. A70D, aletas fijas 3/4" con 35  de deflexión paralelas al lado largo, construcción de aluminio con compuerta de control de volumen,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8" x 4".</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</si>
  <si>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rejilla de extracción o retorno mca. TUTTLE&amp;BAILEY mod. A70D, aletas fijas 3/4" con 35  de deflexión paralelas al lado largo, construcción de aluminio con compuerta de control de volumen,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8" x 6".</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</si>
  <si>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rejilla de extracción o retorno mca. TUTTLE&amp;BAILEY mod. A70D, aletas fijas 3/4" con 35  de deflexión paralelas al lado largo, construcción de aluminio con compuerta de control de volumen,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14" x 6".</t>
    </r>
  </si>
  <si>
    <r>
      <t xml:space="preserve">Suministro e instalación de rejilla de extracción o retorno mca. TUTTLE&amp;BAILEY mod. A70D, aletas fijas 3/4" con 35  de deflexión paralelas al lado largo, construcción de aluminio con compuerta de control de volumen,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14" x 10".</t>
    </r>
  </si>
  <si>
    <r>
      <t xml:space="preserve">Suministro e instalación de rejilla de extracción o retorno mca. TUTTLE&amp;BAILEY mod. A70D, aletas fijas 3/4" con 35  de deflexión paralelas al lado largo, construcción de aluminio con compuerta de control de volumen,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De </t>
    </r>
    <r>
      <rPr>
        <u/>
        <sz val="9"/>
        <rFont val="Calibri"/>
        <family val="2"/>
        <scheme val="minor"/>
      </rPr>
      <t>16" x 12"</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</si>
  <si>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rejilla de extracción o retorno mca. TUTTLE&amp;BAILEY mod. A70D, aletas fijas 3/4" con 35  de deflexión paralelas al lado largo, construcción de aluminio con compuerta de control de volumen,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30" x 28".</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</si>
  <si>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rejilla de extracción o retorno mca. TUTTLE&amp;BAILEY mod. A70D, aletas fijas 3/4" con 35  de deflexión paralelas al lado largo, construcción de aluminio con compuerta de control de volumen,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32" x 20".</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</si>
  <si>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compuerta redonda de control de volumen de 8" , marca GREENHECK,  mod. VCDR-50,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Ver nota general.
</t>
    </r>
    <r>
      <rPr>
        <b/>
        <sz val="9"/>
        <rFont val="Calibri"/>
        <family val="2"/>
        <scheme val="minor"/>
      </rPr>
      <t>El suministro de este material deberá ser autorizado previamente por la Gerencia de Desarrollo Inmoviliario y la Gerencia de Proyectos mediante nota de bitácora.
Instalación de este elemento con plafones pintados y concluidos sobre piso de porcelanato una altura de 4.00 mts.</t>
    </r>
  </si>
  <si>
    <r>
      <t xml:space="preserve">Suministro e instalación de compuerta redonda de control de volumen de 6" , marca GREENHECK,  mod. VCDR-50,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Ver nota general.
</t>
    </r>
    <r>
      <rPr>
        <b/>
        <sz val="9"/>
        <rFont val="Calibri"/>
        <family val="2"/>
        <scheme val="minor"/>
      </rPr>
      <t>El suministro de este material deberá ser autorizado previamente por la Gerencia de Desarrollo Inmoviliario y la Gerencia de Proyectos mediante nota de bitácora.
Instalación de este elemento con plafones pintados y concluidos sobre piso de porcelanato una altura de 4.00 mts.</t>
    </r>
  </si>
  <si>
    <r>
      <t xml:space="preserve">Suministro e instalación de compuerta de control de volumen de hojas opuestas, para balancear el sistema; con cuadrante manual, mca. INNES, mod. CBHO,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52" x 16".</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</si>
  <si>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compuerta de control de volumen de hojas opuestas, para balancear el sistema; con cuadrante manual, mca. INNES, mod. CBHO,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50" x 16".</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</si>
  <si>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compuerta de control de volumen de hojas opuestas, para balancear el sistema; con cuadrante manual, mca. INNES, mod. CBHO,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42" x 16"</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</si>
  <si>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compuerta de control de volumen de hojas opuestas, para balancear el sistema; con cuadrante manual, mca. INNES, mod. CBHO,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40" x 16"</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</si>
  <si>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compuerta de control de volumen de hojas opuestas, para balancear el sistema; con cuadrante manual, mca. INNES, mod. CBHO,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36" x 16"</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</si>
  <si>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compuerta de control de volumen de hojas opuestas, para balancear el sistema; con cuadrante manual, mca. INNES, mod. CBHO,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36" x 12"</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</si>
  <si>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compuerta de control de volumen de hojas opuestas, para balancear el sistema; con cuadrante manual, mca. INNES, mod. CBHO,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34" x 16"</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</si>
  <si>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compuerta de control de volumen de hojas opuestas, para balancear el sistema; con cuadrante manual, mca. INNES, mod. CBHO,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34" x 12"</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</si>
  <si>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compuerta de control de volumen de hojas opuestas, para balancear el sistema; con cuadrante manual, mca. INNES, mod. CBHO,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34" x 10"</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</si>
  <si>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compuerta de control de volumen de hojas opuestas, para balancear el sistema; con cuadrante manual, mca. INNES, mod. CBHO,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30" x 16"</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</si>
  <si>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compuerta de control de volumen de hojas opuestas, para balancear el sistema; con cuadrante manual, mca. INNES, mod. CBHO,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general.de  </t>
    </r>
    <r>
      <rPr>
        <u/>
        <sz val="9"/>
        <rFont val="Calibri"/>
        <family val="2"/>
        <scheme val="minor"/>
      </rPr>
      <t>28" x 16"</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</si>
  <si>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compuerta de control de volumen de hojas opuestas, para balancear el sistema; con cuadrante manual, mca. INNES, mod. CBHO,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26" x 16"</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</si>
  <si>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compuerta de control de volumen de hojas opuestas, para balancear el sistema; con cuadrante manual, mca. INNES, mod. CBHO,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24" x 16".</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</si>
  <si>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compuerta de control de volumen de hojas opuestas, para balancear el sistema; con cuadrante manual, mca. INNES, mod. CBHO,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22" x 16"</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</si>
  <si>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compuerta de control de volumen de hojas opuestas, para balancear el sistema; con cuadrante manual, mca. INNES, mod. CBHO,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22" x 14"</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</si>
  <si>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Suministro e instalación de compuerta de control de volumen de hojas opuestas, para balancear el sistema; con cuadrante manual, mca. INNES, mod. CBHO,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t>
    </r>
    <r>
      <rPr>
        <u/>
        <sz val="9"/>
        <rFont val="Calibri"/>
        <family val="2"/>
        <scheme val="minor"/>
      </rPr>
      <t xml:space="preserve"> De 20" x 18"</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</si>
  <si>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compuerta de control de volumen de hojas opuestas, para balancear el sistema; con cuadrante manual, mca. INNES, mod. CBHO,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20" x 8"</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</si>
  <si>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compuerta de control de volumen de hojas opuestas, para balancear el sistema; con cuadrante manual, mca. INNES, mod. CBHO,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14" x 16"</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</si>
  <si>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compuerta de control de volumen de hojas opuestas, para balancear el sistema; con cuadrante manual, mca. INNES, mod. CBHO,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14" x 14"</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</si>
  <si>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difusor de piso perforado, marca INFINITY, modelo AIR GRATE, modular de </t>
    </r>
    <r>
      <rPr>
        <u/>
        <sz val="9"/>
        <rFont val="Calibri"/>
        <family val="2"/>
        <scheme val="minor"/>
      </rPr>
      <t>24"x24"</t>
    </r>
    <r>
      <rPr>
        <sz val="9"/>
        <rFont val="Calibri"/>
        <family val="2"/>
        <scheme val="minor"/>
      </rPr>
      <t xml:space="preserve">, sin compuerta,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Ver nota general.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</si>
  <si>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persiana de gravedad rectangular, marca INNES, modelo CG,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12" x 10"</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</si>
  <si>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persiana de gravedad rectangular, marca INNES, modelo CG,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12" x 28"</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</si>
  <si>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persiana de gravedad rectangular, marca INNES, modelo CG,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20" x 14"</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</si>
  <si>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persiana de gravedad rectangular, marca INNES, modelo CG,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22" x 18"</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</si>
  <si>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persiana de gravedad rectangular, marca INNES, modelo CG,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26" x 24"</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</si>
  <si>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persiana de gravedad rectangular, marca INNES, modelo CG,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De 26" x 28".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</si>
  <si>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persiana de gravedad rectangular, marca INNES, modelo CG,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28" x 18"</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</si>
  <si>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persiana de gravedad rectangular, marca INNES, modelo CG,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28" x 28"</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</si>
  <si>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persiana de gravedad rectangular, marca INNES, modelo CG,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30" x 24"</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</si>
  <si>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persiana de gravedad rectangular, marca INNES, modelo CG,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32" x 24"</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</si>
  <si>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persiana de gravedad rectangular, marca INNES, modelo CG,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34" x 22"</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</si>
  <si>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Suministro  e  instalación  de  compuerta  contra incendio con hojas paralelas y marco, fabricados en lamina galvanizada, incluye bujes de bronce y fusible de 165 F, marca GREENHECK, modelo FD,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t>
    </r>
    <r>
      <rPr>
        <u/>
        <sz val="9"/>
        <rFont val="Calibri"/>
        <family val="2"/>
        <scheme val="minor"/>
      </rPr>
      <t xml:space="preserve"> 10" x 4".</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r>
      <rPr>
        <sz val="9"/>
        <rFont val="Calibri"/>
        <family val="2"/>
        <scheme val="minor"/>
      </rPr>
      <t xml:space="preserve">
</t>
    </r>
  </si>
  <si>
    <r>
      <t xml:space="preserve">Suministro  e  instalación  de  compuerta  contra incendio con hojas paralelas y marco, fabricados en lamina galvanizada, incluye bujes de bronce y fusible de 165 F, marca GREENHECK, modelo FD,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14" x 10"</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</si>
  <si>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compuerta  contra incendio con hojas paralelas y marco, fabricados en lamina galvanizada, incluye bujes de bronce y fusible de 165 F, marca GREENHECK, modelo FD,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14" x 12"</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</si>
  <si>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compuerta  contra incendio con hojas paralelas y marco, fabricados en lamina galvanizada, incluye bujes de bronce y fusible de 165 F, marca GREENHECK, modelo FD,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14" x 14"</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</si>
  <si>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compuerta  contra incendio con hojas paralelas y marco, fabricados en lamina galvanizada, incluye bujes de bronce y fusible de 165 F, marca GREENHECK, modelo FD,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18" x 16"</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</si>
  <si>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compuerta  contra incendio con hojas paralelas y marco, fabricados en lamina galvanizada, incluye bujes de bronce y fusible de 165 F, marca GREENHECK, modelo FD,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20" x 16".</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</si>
  <si>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compuerta  contra incendio con hojas paralelas y marco, fabricados en lamina galvanizada, incluye bujes de bronce y fusible de 165 F, marca GREENHECK, modelo FD,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20" x 18"</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</si>
  <si>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compuerta  contra incendio con hojas paralelas y marco, fabricados en lamina galvanizada, incluye bujes de bronce y fusible de 165 F, marca GREENHECK, modelo FD,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De las siguientes dimensiones: Ver nota general. </t>
    </r>
    <r>
      <rPr>
        <u/>
        <sz val="9"/>
        <rFont val="Calibri"/>
        <family val="2"/>
        <scheme val="minor"/>
      </rPr>
      <t>De 22" x 10".</t>
    </r>
    <r>
      <rPr>
        <sz val="9"/>
        <rFont val="Calibri"/>
        <family val="2"/>
        <scheme val="minor"/>
      </rPr>
      <t xml:space="preserve">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</si>
  <si>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juntas  flexibles de  lona ahulada, calibre 10, mca. FORTOFLEX para instalar y cierrar ducteria en ambos extremos hacia </t>
    </r>
    <r>
      <rPr>
        <u/>
        <sz val="9"/>
        <rFont val="Calibri"/>
        <family val="2"/>
        <scheme val="minor"/>
      </rPr>
      <t>VAV T-5</t>
    </r>
    <r>
      <rPr>
        <sz val="9"/>
        <rFont val="Calibri"/>
        <family val="2"/>
        <scheme val="minor"/>
      </rPr>
      <t xml:space="preserve">,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Ver nota gral.
</t>
    </r>
    <r>
      <rPr>
        <b/>
        <sz val="9"/>
        <rFont val="Calibri"/>
        <family val="2"/>
        <scheme val="minor"/>
      </rPr>
      <t>Observación: Para cierres de cajas VAV adicionales en privados Oficinas Niveles Pb al N4 Torre Oriente y Poniente.
El suministro de este material deberá ser autorizado previamente por la Gerencia de Desarrollo Inmoviliario y la Gerencia de Proyectos mediante nota de bitácora.
Instalación de este elemento con plafones pintados y concluidos sobre alfombra Bolon la cual necesita elementos de protección como es alfombra de reuso, plástico negro calibre 300 o lona ahulada uso pesado a una altura de 3.50 mts.</t>
    </r>
  </si>
  <si>
    <r>
      <t xml:space="preserve">Suministro    e  instalación    de  juntas  flexibles de  lona ahulada, calibre 10, mca. FORTOFLEX para instalar y cierrar ducteria en ambos extremos hacia </t>
    </r>
    <r>
      <rPr>
        <u/>
        <sz val="9"/>
        <rFont val="Calibri"/>
        <family val="2"/>
        <scheme val="minor"/>
      </rPr>
      <t>VAV T-6</t>
    </r>
    <r>
      <rPr>
        <sz val="9"/>
        <rFont val="Calibri"/>
        <family val="2"/>
        <scheme val="minor"/>
      </rPr>
      <t xml:space="preserve">,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Ver nota gral.
</t>
    </r>
    <r>
      <rPr>
        <b/>
        <sz val="9"/>
        <rFont val="Calibri"/>
        <family val="2"/>
        <scheme val="minor"/>
      </rPr>
      <t>Observación: Para cierres de cajas VAV adicionales en privados Oficinas Niveles Pb al N4 Torre Oriente y Poniente.
El suministro de este material deberá ser autorizado previamente por la Gerencia de Desarrollo Inmoviliario y la Gerencia de Proyectos mediante nota de bitácora.
Instalación de este elemento con plafones pintados y concluidos sobre alfombra Bolon la cual necesita elementos de protección como es alfombra de reuso, plástico negro calibre 300 o lona ahulada uso pesado a una altura de 3.50 mts.</t>
    </r>
  </si>
  <si>
    <r>
      <t xml:space="preserve">Suministro    e  instalación    de  juntas  flexibles de  lona ahulada, calibre 10, mca. FORTOFLEX para instalar y cierrar ducteria en ambos extremos hacia </t>
    </r>
    <r>
      <rPr>
        <u/>
        <sz val="9"/>
        <rFont val="Calibri"/>
        <family val="2"/>
        <scheme val="minor"/>
      </rPr>
      <t>VAV T-8</t>
    </r>
    <r>
      <rPr>
        <sz val="9"/>
        <rFont val="Calibri"/>
        <family val="2"/>
        <scheme val="minor"/>
      </rPr>
      <t xml:space="preserve">,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Ver nota gral.
</t>
    </r>
    <r>
      <rPr>
        <b/>
        <sz val="9"/>
        <rFont val="Calibri"/>
        <family val="2"/>
        <scheme val="minor"/>
      </rPr>
      <t>Observación: Para cierres de cajas VAV adicionales en privados Oficinas Niveles Pb al N4 Torre Oriente y Poniente.
El suministro de este material deberá ser autorizado previamente por la Gerencia de Desarrollo Inmoviliario y la Gerencia de Proyectos mediante nota de bitácora.
Instalación de este elemento con plafones pintados y concluidos sobre alfombra Bolon la cual necesita elementos de protección como es alfombra de reuso, plástico negro calibre 300 o lona ahulada uso pesado a una altura de 3.50 mts.</t>
    </r>
  </si>
  <si>
    <r>
      <t xml:space="preserve">Suministro    e  instalación    de  juntas  flexibles de  lona ahulada, calibre 10, mca. FORTOFLEX para instalar y cierrar ducteria en ambos extremos hacia </t>
    </r>
    <r>
      <rPr>
        <u/>
        <sz val="9"/>
        <rFont val="Calibri"/>
        <family val="2"/>
        <scheme val="minor"/>
      </rPr>
      <t>VAV T-10</t>
    </r>
    <r>
      <rPr>
        <sz val="9"/>
        <rFont val="Calibri"/>
        <family val="2"/>
        <scheme val="minor"/>
      </rPr>
      <t xml:space="preserve">,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Ver nota gral.
</t>
    </r>
    <r>
      <rPr>
        <b/>
        <sz val="9"/>
        <rFont val="Calibri"/>
        <family val="2"/>
        <scheme val="minor"/>
      </rPr>
      <t>Observación: Para cierres de cajas VAV adicionales en privados Oficinas Niveles Pb al N4 Torre Oriente y Poniente.
El suministro de este material deberá ser autorizado previamente por la Gerencia de Desarrollo Inmoviliario y la Gerencia de Proyectos mediante nota de bitácora.
Instalación de este elemento con plafones pintados y concluidos sobre alfombra Bolon la cual necesita elementos de protección como es alfombra de reuso, plástico negro calibre 300 o lona ahulada uso pesado a una altura de 3.50 mts</t>
    </r>
  </si>
  <si>
    <r>
      <t xml:space="preserve">Suministro    e  instalación    de  juntas  flexibles de  lona ahulada, calibre 10, mca. FORTOFLEX para instalar y cierrar ducteria en ambos extremos hacia </t>
    </r>
    <r>
      <rPr>
        <u/>
        <sz val="9"/>
        <rFont val="Calibri"/>
        <family val="2"/>
        <scheme val="minor"/>
      </rPr>
      <t>VAV T-12</t>
    </r>
    <r>
      <rPr>
        <sz val="9"/>
        <rFont val="Calibri"/>
        <family val="2"/>
        <scheme val="minor"/>
      </rPr>
      <t xml:space="preserve">,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Ver nota gral.
</t>
    </r>
    <r>
      <rPr>
        <b/>
        <sz val="9"/>
        <rFont val="Calibri"/>
        <family val="2"/>
        <scheme val="minor"/>
      </rPr>
      <t>Observación: Para cierres de cajas VAV adicionales en privados Oficinas Niveles Pb al N4 Torre Oriente y Poniente.
El suministro de este material deberá ser autorizado previamente por la Gerencia de Desarrollo Inmoviliario y la Gerencia de Proyectos mediante nota de bitácora.
Instalación de este elemento con plafones pintados y concluidos sobre alfombra Bolon la cual necesita elementos de protección como es alfombra de reuso, plástico negro calibre 300 o lona ahulada uso pesado a una altura de 3.50 mts.</t>
    </r>
  </si>
  <si>
    <r>
      <t xml:space="preserve">Suministro    e  instalación    de  juntas  flexibles de  lona ahulada, calibre 10, mca. FORTOFLEX para instalar y cierrar ducteria en ambos extremos hacia </t>
    </r>
    <r>
      <rPr>
        <u/>
        <sz val="9"/>
        <rFont val="Calibri"/>
        <family val="2"/>
        <scheme val="minor"/>
      </rPr>
      <t>VAV T-14</t>
    </r>
    <r>
      <rPr>
        <sz val="9"/>
        <rFont val="Calibri"/>
        <family val="2"/>
        <scheme val="minor"/>
      </rPr>
      <t xml:space="preserve">,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Ver nota gral.
</t>
    </r>
    <r>
      <rPr>
        <b/>
        <sz val="9"/>
        <rFont val="Calibri"/>
        <family val="2"/>
        <scheme val="minor"/>
      </rPr>
      <t>Observación: Para cierres de cajas VAV adicionales en privados Oficinas Niveles Pb al N4 Torre Oriente y Poniente.
El suministro de este material deberá ser autorizado previamente por la Gerencia de Desarrollo Inmoviliario y la Gerencia de Proyectos mediante nota de bitácora.
Instalación de este elemento con plafones pintados y concluidos sobre alfombra Bolon la cual necesita elementos de protección como es alfombra de reuso, plástico negro calibre 300 o lona ahulada uso pesado a una altura de 3.50 mts.</t>
    </r>
  </si>
  <si>
    <r>
      <t xml:space="preserve">Suministro    e  instalación    de  juntas  flexibles de  lona ahulada, calibre 10, mca. FORTOFLEX para instalar y cierrar ducteria en ambos extremos hacia </t>
    </r>
    <r>
      <rPr>
        <u/>
        <sz val="9"/>
        <rFont val="Calibri"/>
        <family val="2"/>
        <scheme val="minor"/>
      </rPr>
      <t>VAV T-16</t>
    </r>
    <r>
      <rPr>
        <sz val="9"/>
        <rFont val="Calibri"/>
        <family val="2"/>
        <scheme val="minor"/>
      </rPr>
      <t xml:space="preserve">, instalado a cualquier altura y en cualquier nivel conforme a especificaciones y planos de proyecto, y a requerimientos de la obra durante su desarrollo, el precio unitario incluye: materiales, mano de obra, herramienta, equipo, todos los elementos para soporte y fijación, limpieza durante el proceso de ejecución y para entrega, y todo lo necesario para su correcta y total ejecución. (P.U.O.T.) Ver nota gral.
</t>
    </r>
    <r>
      <rPr>
        <b/>
        <sz val="9"/>
        <rFont val="Calibri"/>
        <family val="2"/>
        <scheme val="minor"/>
      </rPr>
      <t>Observación: Para cierres de cajas VAV adicionales en privados Oficinas Niveles Pb al N4 Torre Oriente y Poniente.
El suministro de este material deberá ser autorizado previamente por la Gerencia de Desarrollo Inmoviliario y la Gerencia de Proyectos mediante nota de bitácora.
Instalación de este elemento con plafones pintados y concluidos sobre alfombra Bolon la cual necesita elementos de protección como es alfombra de reuso, plástico negro calibre 300 o lona ahulada uso pesado a una altura de 3.50 mts.</t>
    </r>
  </si>
  <si>
    <r>
      <t xml:space="preserve">Suministro  e  instalación  de  tubería  y accesorios de refrigeración, instalados en cualquier nivel conforme a especificaciones, normas vigentes correspondientes y planos de proyecto AA-05a al 13a, AA-15 al 16, AA-22 al 24 y a requerimientos de la obra durante  su  desarrollo, el precio incluye: la instalación, la adecuada conexión a base de pegamento o soldadura </t>
    </r>
    <r>
      <rPr>
        <b/>
        <sz val="9"/>
        <color theme="1"/>
        <rFont val="Calibri"/>
        <family val="2"/>
        <scheme val="minor"/>
      </rPr>
      <t>base estaño o plata de acuerdo al diámetro de trabajo</t>
    </r>
    <r>
      <rPr>
        <sz val="9"/>
        <color theme="1"/>
        <rFont val="Calibri"/>
        <family val="2"/>
        <scheme val="minor"/>
      </rPr>
      <t xml:space="preserve"> en cada conexión y las pruebas hidrostáticas, </t>
    </r>
    <r>
      <rPr>
        <b/>
        <sz val="9"/>
        <color theme="1"/>
        <rFont val="Calibri"/>
        <family val="2"/>
        <scheme val="minor"/>
      </rPr>
      <t>de hermeticidad y de vacío</t>
    </r>
    <r>
      <rPr>
        <sz val="9"/>
        <color theme="1"/>
        <rFont val="Calibri"/>
        <family val="2"/>
        <scheme val="minor"/>
      </rPr>
      <t xml:space="preserve"> necesarias para la aprobación de la instalación, trazos necesarios, acarreos, cargas, descargas, almacenaje,  maniobras  necesarias, ajustes, montaje, alineación, soportería necesaria a base de unicanal, ángulo, abrazadera, varilla roscada, taquete expansivo, tornillería, aplicación de pintura anticorrosiva a dos manos, así como adhesivos, selladores y  cintas  adhesivas  para  la  instalación  del  aislamiento;  para la identificación de tuberías y señalización adecuada de cada tubería y válvulas se instalaran unas etiquetas de buena calidad de acuerdo con las normas vigentes, colocación de camisas o preparaciones previos al colado o a la construcción de losas, bases o muros con barreras contra fuego y en su caso ranuras y pasos en muros y losas y su correspondiente reparación, resane y detallado, adicionalmente se debe de considerar materiales, materiales  menores,  equipo,  herramientas,  mano  de  obra  especializada,  y  toda  la  limpieza  necesaria  del área de trabajo y todo lo necesario para la correcta instalación y terminación de los trabajos. Por Unidad de Obra Terminada (P.U.O.T.) Ver especificación 15010, 15020, 15050, 15060, 15075, 15083, 15181 y 15990.</t>
    </r>
  </si>
  <si>
    <r>
      <t xml:space="preserve">Tubo de cobre rígido, incluye: suministro, instalación y pruebas, soportes, materiales de consumo, conexión, limpieza, acarreos internos, retiro del material sobrante fuera de la obra, herramienta, equipo, mano de obra y todo lo necesario para la correcta correcta ejecución de los trabajos. (P.U.O.T.) Ver nota general. 50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</si>
  <si>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Tubo de cobre rígido, incluye: suministro, instalación y pruebas, soportes, materiales de consumo, conexión, limpieza, acarreos internos, retiro del material sobrante fuera de la obra, herramienta, equipo, mano de obra y todo lo necesario para la correcta correcta ejecución de los trabajos. (P.U.O.T.) Ver nota general. 38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</si>
  <si>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Tubo de cobre rígido, incluye: suministro, instalación y pruebas, soportes, materiales de consumo, conexión, limpieza, acarreos internos, retiro del material sobrante fuera de la obra, herramienta, equipo, mano de obra y todo lo necesario para la correcta correcta ejecución de los trabajos. (P.U.O.T.) Ver nota general. 32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</si>
  <si>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Tubo de cobre rígido, incluye: suministro, instalación y pruebas, soportes, materiales de consumo, conexión, limpieza, acarreos internos, retiro del material sobrante fuera de la obra, herramienta, equipo, mano de obra y todo lo necesario para la correcta ejecución de los trabajos. (P.U.O.T.) Ver nota general. 25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</si>
  <si>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Tubo de cobre rígido, incluye: suministro, instalación y pruebas, soportes, materiales de consumo, conexión, limpieza, acarreos internos, retiro del material sobrante fuera de la obra, herramienta, equipo, mano de obra y todo lo necesario para la correcta ejecución de los trabajos. (P.U.O.T.) Ver nota general. 19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</si>
  <si>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Tubo de cobre rígido, incluye: suministro, instalación y pruebas, soportes, materiales de consumo, conexión, limpieza, acarreos internos, retiro del material sobrante fuera de la obra, herramienta, equipo, mano de obra y todo lo necesario para la correcta ejecución de los trabajos. (P.U.O.T.) Ver nota general. 13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</si>
  <si>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Tubo de cobre rígido, incluye: suministro, instalación y pruebas, soportes, materiales de consumo, conexión, limpieza, acarreos internos, retiro del material sobrante fuera de la obra, herramienta, equipo, mano de obra y todo lo necesario para la correcta ejecución de los trabajos. (P.U.O.T.) Ver nota general. 10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</si>
  <si>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Codo a 90  de cobre,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50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</si>
  <si>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Codo a 90  de cobre,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25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</si>
  <si>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Codo a 90  de cobre,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19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</si>
  <si>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Tee de cobre,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50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</si>
  <si>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Tee de cobre,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38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</si>
  <si>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Tee de cobre, incluye: suministro, instalación y pruebas, materiales de consumo, conexión, limpieza, acarreos internos, retiro del material sobrante fuera de la obra, herramienta, equipo, mano de obra y todo lo necesario para la correcta ejecución los trabajos. (P.U.O.T.) De los siguientes diámetros: Ver nota general. 32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</si>
  <si>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Tee de cobre,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25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</si>
  <si>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Reducción bushing de cobre,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64 x 50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</si>
  <si>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Reducción bushing de cobre,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64 x 32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</si>
  <si>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Reducción bushing de cobre,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50 x 38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</si>
  <si>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Reducción bushing de cobre,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50 x 32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</si>
  <si>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Reducción bushing de cobre,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50 x 19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</si>
  <si>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Reducción bushing de cobre,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50 x 13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</si>
  <si>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Cople de cobre,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50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</si>
  <si>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Cople de cobre,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38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</si>
  <si>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Cople de cobre,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32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</si>
  <si>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Tuerca unión de cobre de 38 mm, incluye: suministro, instalación y pruebas, materiales de consumo, conexión, limpieza, acarreos internos, retiro del material sobrante fuera de la obra, herramienta, equipo, mano de obra y todo lo necesario para la correcta ejecución de los trabajos. (P.U.O.T.) Ver nota general.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</si>
  <si>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Tuerca unión de cobre de 32 mm, incluye: suministro, instalación y pruebas, materiales de consumo, conexión, limpieza, acarreos internos, retiro del material sobrante fuera de la obra, herramienta, equipo, mano de obra y todo lo necesario para la correcta ejecución de los trabajos. (P.U.O.T.) Ver nota general.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</si>
  <si>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Conector de cobre rosca exterior, incluye: suministro, instalación y pruebas, materiales de consumo, conexión, limpieza, acarreos internos, retiro del material sobrante fuera de la obra, herramienta, equipo, mano de obra y todo lo necesario para la correcta ejecución de los trabajos. (P.U.O.T.) Ver nota general. 50 mm de diámetro.
</t>
    </r>
    <r>
      <rPr>
        <b/>
        <sz val="9"/>
        <rFont val="Calibri"/>
        <family val="2"/>
        <scheme val="minor"/>
      </rPr>
      <t xml:space="preserve">Instalación de este elemento en cuarto de UMAS pasando por alfombra Bolon la cual necesita elementos de protección como es alfombra de reuso, plástico negro calibre 300 o lona ahulada uso pesado.
</t>
    </r>
  </si>
  <si>
    <r>
      <t xml:space="preserve">Conector de cobre rosca exterior, incluye: suministro, instalación y pruebas, materiales de consumo, conexión, limpieza, acarreos internos, retiro del material sobrante fuera de la obra, herramienta, equipo, mano de obra y todo lo necesario para la correcta ejecución de los trabajos. (P.U.O.T.) Ver nota general. 38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</si>
  <si>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Conector de cobre rosca exterior, incluye: suministro, instalación y pruebas, materiales de consumo, conexión, limpieza, acarreos internos, retiro del material sobrante fuera de la obra, herramienta, equipo, mano de obra y todo lo necesario para la correcta ejecución de los trabajos. (P.U.O.T.) Ver nota general. 32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</si>
  <si>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Conector de cobre rosca interior, incluye: suministro, instalación y pruebas, materiales de consumo, conexión, limpieza, acarreos internos, retiro del material sobrante fuera de la obra, herramienta, equipo, mano de obra y todo lo necesario para la correcta ejecución de los trabajos. (P.U.O.T.) Ver nota general. 64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</si>
  <si>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Conector de cobre rosca interior, incluye: suministro, instalación y pruebas, materiales de consumo, conexión, limpieza, acarreos internos, retiro del material sobrante fuera de la obra, herramienta, equipo, mano de obra y todo lo necesario para la correcta ejecución de los trabajos. (P.U.O.T.) Ver nota general.50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</si>
  <si>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Conector de cobre rosca interior, incluye: suministro, instalación y pruebas, materiales de consumo, conexión, limpieza, acarreos internos, retiro del material sobrante fuera de la obra, herramienta, equipo, mano de obra y todo lo necesario para la correcta ejecución de los trabajos. (P.U.O.T.) Ver nota general.19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</si>
  <si>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Conector de cobre rosca interior, incluye: suministro, instalación y pruebas, materiales de consumo, conexión, limpieza, acarreos internos, retiro del material sobrante fuera de la obra, herramienta, equipo, mano de obra y todo lo necesario para la correcta ejecución de los trabajos. (P.U.O.T.) Ver nota general.13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</si>
  <si>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Reducción bushing galvanizada, incluye: suministro, instalación y pruebas, materiales de consumo, conexión, limpieza, acarreos internos, retiro del material sobrante fuera de la obra, herramienta, equipo, mano de obra y todo lo necesario para la correcta ejecución de los trabajos. (P.U.O.T.) Ver nota general.13 x 6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</si>
  <si>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Niple galvanizada de 10 cms, incluye: suministro, instalación y pruebas, materiales de consumo, conexión, limpieza, acarreos internos, retiro del material sobrante fuera de la obra, herramienta, equipo, mano de obra y todo lo necesario para la correcta ejecución de los trabajos. (P.U.O.T.) Ver nota general.13mm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</si>
  <si>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Codo galvanizado a 90°, incluye: suministro, instalación y pruebas, materiales de consumo, conexión, limpieza, acarreos internos, retiro del material sobrante fuera de la obra, herramienta, equipo, mano de obra y todo lo necesario para la correcta ejecución de los trabajos. (P.U.O.T.) Ver nota general. 6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</si>
  <si>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Rizo de fierro negro cuerda exterior, incluye: suministro, instalación y pruebas, materiales de consumo, conexión, limpieza, acarreos internos, retiro del material sobrante fuera de la obra, herramienta, equipo, mano de obra y todo lo necesario para la correcta ejecución de los trabajos. (P.U.O.T.) Ver nota general. 6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</si>
  <si>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Valvula de aguja en latón para 125 lbs de presión, incluye: suministro, instalación y pruebas, materiales de consumo, conexión, limpieza, acarreos internos, retiro del material sobrante fuera de la obra, herramienta, equipo, mano de obra y todo lo necesario para la correcta ejecución de los trabajos. (P.U.O.T.) Ver nota general. 6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</si>
  <si>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Manómetro de caratula inundado en glicerina con rango de lectura de 0 a 11 kg/cm2 Marca Metron o Similar, incluye: suministro, instalación y pruebas, materiales de consumo, conexión, limpieza, acarreos internos, retiro del material sobrante fuera de la obra, herramienta, equipo, mano de obra y todo lo necesario para la correcta ejecución de los trabajos. (P.U.O.T.) Ver nota general. 6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</si>
  <si>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Termometro de caratula vertical con termopozo para tuberias Marca Trerice o Similar , incluye: suministro, instalación y pruebas, materiales de consumo, conexión, limpieza, acarreos internos, retiro del material sobrante fuera de la obra, herramienta, equipo, mano de obra y todo lo necesario para la correcta ejecución de los trabajos. (P.U.O.T.) Ver nota general. 19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</si>
  <si>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Aislamiento  preformado  tipo  elastómero  mca.  RUBATEX de 3/4" de espesor. incluye: adhesivos, pintura, selladores y cintas adhesivas, así como el suministro, instalación y pruebas, materiales de consumo, conexión, limpieza, acarreos internos, retiro del material sobrante fuera de la obra, herramienta, equipo, mano de obra y todo lo necesario para la correcta ejecución de los trabajos. (P.U.O.T.) Ver nota general. 64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</si>
  <si>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Aislamiento  preformado  tipo  elastómero  mca.  RUBATEX de 3/4" de espesor. incluye: adhesivos, pintura, selladores y cintas adhesivas, así como el suministro, instalación y pruebas, materiales de consumo, conexión, limpieza, acarreos internos, retiro del material sobrante fuera de la obra, herramienta, equipo, mano de obra y todo lo necesario para la correcta ejecución de los trabajos. (P.U.O.T.) Ver nota general. 50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</si>
  <si>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Aislamiento  preformado  tipo  elastómero  mca.  RUBATEX de 3/4" de espesor. incluye: adhesivos, pintura, selladores y cintas adhesivas, así como el suministro, instalación y pruebas, materiales de consumo, conexión, limpieza, acarreos internos, retiro del material sobrante fuera de la obra, herramienta, equipo, mano de obra y todo lo necesario para la correcta ejecución de los trabajos. (P.U.O.T.) Ver nota general. 38 mm de diámetro.
</t>
    </r>
    <r>
      <rPr>
        <b/>
        <sz val="9"/>
        <rFont val="Calibri"/>
        <family val="2"/>
        <scheme val="minor"/>
      </rPr>
      <t xml:space="preserve">Instalación de este elemento en cuarto de UMAS pasando por alfombra Bolon la cual necesita elementos de protección como es alfombra de reuso, plástico negro calibre 300 o lona ahulada uso pesado.
</t>
    </r>
  </si>
  <si>
    <r>
      <t xml:space="preserve">Aislamiento  preformado  tipo  elastómero  mca.  RUBATEX de 3/4" de espesor. incluye: adhesivos, pintura, selladores y cintas adhesivas, así como el suministro, instalación y pruebas, materiales de consumo, conexión, limpieza, acarreos internos, retiro del material sobrante fuera de la obra, herramienta, equipo, mano de obra y todo lo necesario para la correcta ejecución de los trabajos. (P.U.O.T.) Ver nota general. 32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</si>
  <si>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Aislamiento  preformado  tipo  elastómero  mca.  RUBATEX de 3/4" de espesor. incluye: adhesivos, pintura, selladores y cintas adhesivas, así como el suministro, instalación y pruebas, materiales de consumo, conexión, limpieza, acarreos internos, retiro del material sobrante fuera de la obra, herramienta, equipo, mano de obra y todo lo necesario para la correcta ejecución de los trabajos. (P.U.O.T.) Ver nota general. 25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</si>
  <si>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Aislamiento  preformado  tipo  elastómero  mca.  RUBATEX de 3/4" de espesor. incluye: adhesivos, pintura, selladores y cintas adhesivas, así como el suministro, instalación y pruebas, materiales de consumo, conexión, limpieza, acarreos internos, retiro del material sobrante fuera de la obra, herramienta, equipo, mano de obra y todo lo necesario para la correcta ejecución de los trabajos. (P.U.O.T.) Ver nota general. 19 mm de diámetro.
</t>
    </r>
    <r>
      <rPr>
        <b/>
        <sz val="9"/>
        <rFont val="Calibri"/>
        <family val="2"/>
        <scheme val="minor"/>
      </rPr>
      <t>Instalación de este elemento en cuarto de UMAS pasando por alfombra Bolon la cual necesita elementos de protección como es alfombra de reuso, plástico negro calibre 300 o lona ahulada uso pesado.</t>
    </r>
  </si>
  <si>
    <r>
      <t xml:space="preserve">Tubo de acero soldable C-40 con costura ASTM A53, incluye: suministro, instalación y pruebas, soportes, materiales de consumo, conexión, limpieza, acarreos internos, retiro del material sobrante fuera de la obra, herramienta, equipo, mano de obra y todo lo necesario para la correcta ejecución de los trabajos. (P.U.O.T.) De los siguientes diámetros: Ver nota general. 200 mm de diámetro.
</t>
    </r>
    <r>
      <rPr>
        <b/>
        <sz val="9"/>
        <rFont val="Calibri"/>
        <family val="2"/>
        <scheme val="minor"/>
      </rPr>
      <t>El suministro de este material deberá ser autorizado previamente por la Gerencia de Desarrollo Inmoviliario y la Gerencia de Proyectos mediante nota de bitácora.</t>
    </r>
  </si>
  <si>
    <r>
      <t xml:space="preserve">Tubo de acero soldable C-40 con costura ASTM A53, incluye: suministro, instalación y pruebas, soportes, materiales de consumo, conexión, limpieza, acarreos internos, retiro del material sobrante fuera de la obra, herramienta, equipo, mano de obra y todo lo necesario para la correcta ejecución de los trabajos. (P.U.O.T.) De los siguientes diámetros: Ver nota general. 150 mm de diámetro.
</t>
    </r>
    <r>
      <rPr>
        <b/>
        <sz val="9"/>
        <rFont val="Calibri"/>
        <family val="2"/>
        <scheme val="minor"/>
      </rPr>
      <t>El suministro de este material deberá ser autorizado previamente por la Gerencia de Desarrollo Inmoviliario y la Gerencia de Proyectos mediante nota de bitácora.
Un porcentaje del 30% se instalara en Azotea de equipos, haciendo el acarreo desde Nivel Pb por escaleras metálicas de emergencia hasta nivel de Azote Poniente pasando por piso con precolados de concreto hasta zona de trabajo, la longitud de los materiales no se podrá llevar en su longitud total hasta el punto de trabajo.</t>
    </r>
  </si>
  <si>
    <r>
      <t xml:space="preserve">Tubo de acero soldable C-40 con costura ASTM A53, incluye: suministro, instalación y pruebas, soportes, materiales de consumo, conexión, limpieza, acarreos internos, retiro del material sobrante fuera de la obra, herramienta, equipo, mano de obra y todo lo necesario para la correcta ejecución de los trabajos. (P.U.O.T.) De los siguientes diámetros: Ver nota general. 75 mm de diámetro.
</t>
    </r>
    <r>
      <rPr>
        <b/>
        <sz val="9"/>
        <rFont val="Calibri"/>
        <family val="2"/>
        <scheme val="minor"/>
      </rPr>
      <t>El suministro de este material deberá ser autorizado previamente por la Gerencia de Desarrollo Inmoviliario y la Gerencia de Proyectos mediante nota de bitácora.</t>
    </r>
  </si>
  <si>
    <r>
      <t xml:space="preserve">Tubo de acero soldable C-40 con costura ASTM A53, incluye: suministro, instalación y pruebas, soportes, materiales de consumo, conexión, limpieza, acarreos internos, retiro del material sobrante fuera de la obra, herramienta, equipo, mano de obra y todo lo necesario para la correcta ejecución de los trabajos. (P.U.O.T.) De los siguientes diámetros: Ver nota general. 64 mm de diámetro.
</t>
    </r>
    <r>
      <rPr>
        <b/>
        <sz val="9"/>
        <rFont val="Calibri"/>
        <family val="2"/>
        <scheme val="minor"/>
      </rPr>
      <t>El suministro de este material deberá ser autorizado previamente por la Gerencia de Desarrollo Inmoviliario y la Gerencia de Proyectos mediante nota de bitácora.</t>
    </r>
  </si>
  <si>
    <r>
      <t xml:space="preserve">Niple con 1 o 2 extremos ranurados de acero soldable C-40 con costura ASTM A53, incluye: suministro, instalación y pruebas, soportes, materiales de consumo, conexión, limpieza, acarreos internos, retiro del material sobrante fuera de la obra, herramienta, equipo, mano de obra y todo lo necesario para la correcta ejecución de los trabajos. (P.U.O.T.) De los siguientes diámetros: Ver nota general. Para diámetro de 3" a 8" en longitud de 40 a 60cms.
</t>
    </r>
    <r>
      <rPr>
        <b/>
        <sz val="9"/>
        <rFont val="Calibri"/>
        <family val="2"/>
        <scheme val="minor"/>
      </rPr>
      <t>El suministro de este material deberá ser autorizado previamente por la Gerencia de Desarrollo Inmoviliario y la Gerencia de Proyectos mediante nota de bitácora.</t>
    </r>
  </si>
  <si>
    <r>
      <t xml:space="preserve">Codo a 90  de acero soldable,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200 mm de diámetro.
</t>
    </r>
    <r>
      <rPr>
        <b/>
        <sz val="9"/>
        <rFont val="Calibri"/>
        <family val="2"/>
        <scheme val="minor"/>
      </rPr>
      <t>El suministro de este material deberá ser autorizado previamente por la Gerencia de Desarrollo Inmoviliario y la Gerencia de Proyectos mediante nota de bitácora.</t>
    </r>
  </si>
  <si>
    <r>
      <t xml:space="preserve">Codo a 90  de acero soldable, incluye: suministro, instalación y pruebas, materiales de consumo, conexión, limpieza, acarreos internos, retiro del material sobrante fuera de la obra, herramienta, equipo, mano de obra y todo lo necesario para la corEl suministro de este material deberá ser autorizado previamente por la Gerencia de Desarrollo Inmoviliario y la </t>
    </r>
    <r>
      <rPr>
        <b/>
        <sz val="9"/>
        <rFont val="Calibri"/>
        <family val="2"/>
        <scheme val="minor"/>
      </rPr>
      <t>Gerencia de Proyectos mediante nota de bitácora.recta ejecución de los trabajos. (P.U.O.T.) De los siguientes diámetros: Ver nota general. 150 mm de diámetro.</t>
    </r>
    <r>
      <rPr>
        <sz val="9"/>
        <rFont val="Calibri"/>
        <family val="2"/>
        <scheme val="minor"/>
      </rPr>
      <t xml:space="preserve">
</t>
    </r>
  </si>
  <si>
    <r>
      <t xml:space="preserve">Codo a 90  de acero soldable,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75 mm de diámetro.
</t>
    </r>
    <r>
      <rPr>
        <b/>
        <sz val="9"/>
        <rFont val="Calibri"/>
        <family val="2"/>
        <scheme val="minor"/>
      </rPr>
      <t>El suministro de este material deberá ser autorizado previamente por la Gerencia de Desarrollo Inmoviliario y la Gerencia de Proyectos mediante nota de bitácora.</t>
    </r>
  </si>
  <si>
    <r>
      <t xml:space="preserve">Codo a 90  de acero soldable,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64 mm de diámetro.
</t>
    </r>
    <r>
      <rPr>
        <b/>
        <sz val="9"/>
        <rFont val="Calibri"/>
        <family val="2"/>
        <scheme val="minor"/>
      </rPr>
      <t>El suministro de este material deberá ser autorizado previamente por la Gerencia de Desarrollo Inmoviliario y la Gerencia de Proyectos mediante nota de bitácora.</t>
    </r>
  </si>
  <si>
    <r>
      <t xml:space="preserve">Codo a 45  de acero soldable, incluye: suministro, instalación y pruebas, materiales de consumo, conexión, limpieza, acarreos internos, retiro del material sobrante fuera de la obra, herramienta, equipo, mano de obra y todo lo necesario para la correcta ejecución de los trabajos. 150 mm de diámetro. (P.U.O.T.) Ver nota general.
</t>
    </r>
    <r>
      <rPr>
        <b/>
        <sz val="9"/>
        <rFont val="Calibri"/>
        <family val="2"/>
        <scheme val="minor"/>
      </rPr>
      <t>El suministro de este material deberá ser autorizado previamente por la Gerencia de Desarrollo Inmoviliario y la Gerencia de Proyectos mediante nota de bitácora.</t>
    </r>
  </si>
  <si>
    <r>
      <t xml:space="preserve">Codo a 45  de acero soldable, incluye: suministro, instalación y pruebas, materiales de consumo, conexión, limpieza, acarreos internos, retiro del material sobrante fuera de la obra, herramienta, equipo, mano de obra y todo lo necesario para la correcta ejecución de los trabajos. 200 mm de diámetro. (P.U.O.T.) Ver nota general.
</t>
    </r>
    <r>
      <rPr>
        <b/>
        <sz val="9"/>
        <rFont val="Calibri"/>
        <family val="2"/>
        <scheme val="minor"/>
      </rPr>
      <t>El suministro de este material deberá ser autorizado previamente por la Gerencia de Desarrollo Inmoviliario y la Gerencia de Proyectos mediante nota de bitácora.</t>
    </r>
  </si>
  <si>
    <r>
      <t xml:space="preserve">Tee recta de acero soldable,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200 mm de diámetro.
</t>
    </r>
    <r>
      <rPr>
        <b/>
        <sz val="9"/>
        <rFont val="Calibri"/>
        <family val="2"/>
        <scheme val="minor"/>
      </rPr>
      <t>El suministro de este material deberá ser autorizado previamente por la Gerencia de Desarrollo Inmoviliario y la Gerencia de Proyectos mediante nota de bitácora.</t>
    </r>
  </si>
  <si>
    <r>
      <t xml:space="preserve">Tee recta de acero soldable,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150 mm de diámetro.
</t>
    </r>
    <r>
      <rPr>
        <b/>
        <sz val="9"/>
        <rFont val="Calibri"/>
        <family val="2"/>
        <scheme val="minor"/>
      </rPr>
      <t>El suministro de este material deberá ser autorizado previamente por la Gerencia de Desarrollo Inmoviliario y la Gerencia de Proyectos mediante nota de bitácora.</t>
    </r>
  </si>
  <si>
    <r>
      <t xml:space="preserve">Tee recta de acero soldable,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100 mm de diámetro.
</t>
    </r>
    <r>
      <rPr>
        <b/>
        <sz val="9"/>
        <rFont val="Calibri"/>
        <family val="2"/>
        <scheme val="minor"/>
      </rPr>
      <t>El suministro de este material deberá ser autorizado previamente por la Gerencia de Desarrollo Inmoviliario y la Gerencia de Proyectos mediante nota de bitácora.</t>
    </r>
  </si>
  <si>
    <r>
      <t xml:space="preserve">Reducción concéntrica de acero soldable,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200 x 150 mm de diámetro.
</t>
    </r>
    <r>
      <rPr>
        <b/>
        <sz val="9"/>
        <rFont val="Calibri"/>
        <family val="2"/>
        <scheme val="minor"/>
      </rPr>
      <t>El suministro de este material deberá ser autorizado previamente por la Gerencia de Desarrollo Inmoviliario y la Gerencia de Proyectos mediante nota de bitácora.</t>
    </r>
  </si>
  <si>
    <r>
      <t xml:space="preserve">Reducción concéntrica de acero soldable,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250 x 200 mm de diámetro.
</t>
    </r>
    <r>
      <rPr>
        <b/>
        <sz val="9"/>
        <rFont val="Calibri"/>
        <family val="2"/>
        <scheme val="minor"/>
      </rPr>
      <t>El suministro de este material deberá ser autorizado previamente por la Gerencia de Desarrollo Inmoviliario y la Gerencia de Proyectos mediante nota de bitácora.</t>
    </r>
  </si>
  <si>
    <r>
      <t xml:space="preserve">Reducción concéntrica de acero soldable,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200 x 75 mm de diámetro.
</t>
    </r>
    <r>
      <rPr>
        <b/>
        <sz val="9"/>
        <rFont val="Calibri"/>
        <family val="2"/>
        <scheme val="minor"/>
      </rPr>
      <t>El suministro de este material deberá ser autorizado previamente por la Gerencia de Desarrollo Inmoviliario y la Gerencia de Proyectos mediante nota de bitácora.</t>
    </r>
  </si>
  <si>
    <r>
      <t xml:space="preserve">Reducción concéntrica de acero soldable,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150 x 75 mm de diámetro.
</t>
    </r>
    <r>
      <rPr>
        <b/>
        <sz val="9"/>
        <rFont val="Calibri"/>
        <family val="2"/>
        <scheme val="minor"/>
      </rPr>
      <t>El suministro de este material deberá ser autorizado previamente por la Gerencia de Desarrollo Inmoviliario y la Gerencia de Proyectos mediante nota de bitácora.</t>
    </r>
  </si>
  <si>
    <r>
      <t xml:space="preserve">Reducción concéntrica de acero soldable,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100 x 75 mm de diámetro.
</t>
    </r>
    <r>
      <rPr>
        <b/>
        <sz val="9"/>
        <rFont val="Calibri"/>
        <family val="2"/>
        <scheme val="minor"/>
      </rPr>
      <t>El suministro de este material deberá ser autorizado previamente por la Gerencia de Desarrollo Inmoviliario y la Gerencia de Proyectos mediante nota de bitácora.</t>
    </r>
  </si>
  <si>
    <r>
      <t xml:space="preserve">Reducción campana de acero soldable, incluye: suministro, instalación y pruebas, materiales de consumo, conexión, limpieza, acarreos internos, retiro del material sobrante fuera de la obra, herramienta, equipo, mano de obra y todo lo necesario para la correcta ejecución de los trabajos. De los siguientes diámetros: 64 x 50 mm de diámetro. (P.U.O.T.) Ver nota general.
</t>
    </r>
    <r>
      <rPr>
        <b/>
        <sz val="9"/>
        <rFont val="Calibri"/>
        <family val="2"/>
        <scheme val="minor"/>
      </rPr>
      <t>El suministro de este material deberá ser autorizado previamente por la Gerencia de Desarrollo Inmoviliario y la Gerencia de Proyectos mediante nota de bitácora.</t>
    </r>
  </si>
  <si>
    <r>
      <t xml:space="preserve">Brida de acero soldable de 150 lbs, incluye: suministro, instalación y pruebas, empaque y tornillería, materiales de consumo, conexión, limpieza, acarreos internos, retiro del material sobrante fuera de la obra, herramienta, equipo, mano de obra y todo lo necesario para la correcta ejecución de los trabajos. De los siguientes diámetros: 64 mm de diámetro. (P.U.O.T.) Ver nota general.
</t>
    </r>
    <r>
      <rPr>
        <b/>
        <sz val="9"/>
        <rFont val="Calibri"/>
        <family val="2"/>
        <scheme val="minor"/>
      </rPr>
      <t xml:space="preserve">El suministro de este material deberá ser autorizado previamente por la Gerencia de Desarrollo Inmoviliario y la Gerencia de Proyectos mediante nota de bitácora.
</t>
    </r>
  </si>
  <si>
    <r>
      <t xml:space="preserve">Brida de acero roscada de 150 lbs, incluye: suministro, instalación y pruebas, empaque y tornillería, materiales de consumo, conexión, limpieza, acarreos internos, retiro del material sobrante fuera de la obra, herramienta, equipo, mano de obra y todo lo necesario para la correcta ejecución de los trabajos. De los siguientes diámetros: 64 mm de diámetro. (P.U.O.T.) Ver nota general.
</t>
    </r>
    <r>
      <rPr>
        <b/>
        <sz val="9"/>
        <rFont val="Calibri"/>
        <family val="2"/>
        <scheme val="minor"/>
      </rPr>
      <t>El suministro de este material deberá ser autorizado previamente por la Gerencia de Desarrollo Inmoviliario y la Gerencia de Proyectos mediante nota de bitácora.</t>
    </r>
  </si>
  <si>
    <r>
      <t xml:space="preserve">Brida de acero roscada de 150 lbs, incluye: suministro, instalación y pruebas, empaque y tornillería, materiales de consumo, conexión, limpieza, acarreos internos, retiro del material sobrante fuera de la obra, herramienta, equipo, mano de obra y todo lo necesario para la correcta ejecución de los trabajos. De los siguientes diámetros: 250 mm de diámetro. (P.U.O.T.) Ver nota general.
</t>
    </r>
    <r>
      <rPr>
        <b/>
        <sz val="9"/>
        <rFont val="Calibri"/>
        <family val="2"/>
        <scheme val="minor"/>
      </rPr>
      <t>El suministro de este material deberá ser autorizado previamente por la Gerencia de Desarrollo Inmoviliario y la Gerencia de Proyectos mediante nota de bitácora.</t>
    </r>
  </si>
  <si>
    <r>
      <t xml:space="preserve">Brida de acero roscada de 150 lbs, incluye: suministro, instalación y pruebas, empaque y tornillería, materiales de consumo, conexión, limpieza, acarreos internos, retiro del material sobrante fuera de la obra, herramienta, equipo, mano de obra y todo lo necesario para la correcta ejecución de los trabajos. De los siguientes diámetros: 150 mm de diámetro. (P.U.O.T.) Ver nota general.
</t>
    </r>
    <r>
      <rPr>
        <b/>
        <sz val="9"/>
        <rFont val="Calibri"/>
        <family val="2"/>
        <scheme val="minor"/>
      </rPr>
      <t>El suministro de este material deberá ser autorizado previamente por la Gerencia de Desarrollo Inmoviliario y la Gerencia de Proyectos mediante nota de bitácora.</t>
    </r>
  </si>
  <si>
    <r>
      <t xml:space="preserve">Brida de acero roscada de 150 lbs, incluye: suministro, instalación y pruebas, empaque y tornillería, materiales de consumo, conexión, limpieza, acarreos internos, retiro del material sobrante fuera de la obra, herramienta, equipo, mano de obra y todo lo necesario para la correcta ejecución de los trabajos. De los siguientes diámetros: 75 mm de diámetro. (P.U.O.T.) Ver nota general.
</t>
    </r>
    <r>
      <rPr>
        <b/>
        <sz val="9"/>
        <rFont val="Calibri"/>
        <family val="2"/>
        <scheme val="minor"/>
      </rPr>
      <t>El suministro de este material deberá ser autorizado previamente por la Gerencia de Desarrollo Inmoviliario y la Gerencia de Proyectos mediante nota de bitácora.</t>
    </r>
  </si>
  <si>
    <r>
      <t xml:space="preserve">Tuerca unión de acero de 50 mm, incluye: suministro, instalación y pruebas, materiales de consumo, conexión, limpieza, acarreos internos, retiro del material sobrante fuera de la obra, herramienta, equipo, mano de obra y todo lo necesario para la correcta ejecución de los trabajos. (P.U.O.T.) Ver nota general.
</t>
    </r>
    <r>
      <rPr>
        <b/>
        <sz val="9"/>
        <rFont val="Calibri"/>
        <family val="2"/>
        <scheme val="minor"/>
      </rPr>
      <t>El suministro de este material deberá ser autorizado previamente por la Gerencia de Desarrollo Inmoviliario y la Gerencia de Proyectos mediante nota de bitácora.</t>
    </r>
  </si>
  <si>
    <r>
      <t xml:space="preserve">Medio cople (injerto) </t>
    </r>
    <r>
      <rPr>
        <b/>
        <sz val="9"/>
        <rFont val="Calibri"/>
        <family val="2"/>
        <scheme val="minor"/>
      </rPr>
      <t>rosca interior de acero de 13 mm de diámetro</t>
    </r>
    <r>
      <rPr>
        <sz val="9"/>
        <rFont val="Calibri"/>
        <family val="2"/>
        <scheme val="minor"/>
      </rPr>
      <t xml:space="preserve"> en tubo de 150 mm de diámetro, incluye: suministro, instalación y pruebas, materiales de consumo, conexión, limpieza, acarreos internos, retiro del material sobrante fuera de la obra, herramienta, equipo, mano de obra y todo lo necesario para la correcta ejecución de los trabajos. (P.U.O.T.) Ver nota general.
</t>
    </r>
    <r>
      <rPr>
        <b/>
        <sz val="9"/>
        <rFont val="Calibri"/>
        <family val="2"/>
        <scheme val="minor"/>
      </rPr>
      <t>El suministro de este material deberá ser autorizado previamente por la Gerencia de Desarrollo Inmoviliario y la Gerencia de Proyectos mediante nota de bitácora.</t>
    </r>
  </si>
  <si>
    <r>
      <t xml:space="preserve">Medio cople (injerto) rosca interior de acero de 25 mm de diámetro en tubo de 150 mm de diámetro, incluye: suministro, instalación y pruebas, materiales de consumo, conexión, limpieza, acarreos internos, retiro del material sobrante fuera de la obra, herramienta, equipo, mano de obra y todo lo necesario para la correcta ejecución de los trabajos. (P.U.O.T.) Ver nota general.
</t>
    </r>
    <r>
      <rPr>
        <b/>
        <sz val="9"/>
        <rFont val="Calibri"/>
        <family val="2"/>
        <scheme val="minor"/>
      </rPr>
      <t>El suministro de este material deberá ser autorizado previamente por la Gerencia de Desarrollo Inmoviliario y la Gerencia de Proyectos mediante nota de bitácora.</t>
    </r>
  </si>
  <si>
    <r>
      <t xml:space="preserve">Niple corrido de fierro negro 50 mm de diámetro, incluye: suministro, instalación y pruebas, materiales de consumo, conexión, limpieza, acarreos internos, retiro del material sobrante fuera de la obra, herramienta, equipo, mano de obra y todo lo necesario para la correcta ejecución de los trabajos. (P.U.O.T.) Ver nota general.
</t>
    </r>
    <r>
      <rPr>
        <b/>
        <sz val="9"/>
        <rFont val="Calibri"/>
        <family val="2"/>
        <scheme val="minor"/>
      </rPr>
      <t>El suministro de este material deberá ser autorizado previamente por la Gerencia de Desarrollo Inmoviliario y la Gerencia de Proyectos mediante nota de bitácora.</t>
    </r>
  </si>
  <si>
    <r>
      <t xml:space="preserve">Codo a 90  de acero ranurado mca. VICTAULIC,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200 mm de diámetro.
</t>
    </r>
    <r>
      <rPr>
        <b/>
        <sz val="9"/>
        <rFont val="Calibri"/>
        <family val="2"/>
        <scheme val="minor"/>
      </rPr>
      <t>El suministro de este material deberá ser autorizado previamente por la Gerencia de Desarrollo Inmoviliario y la Gerencia de Proyectos mediante nota de bitácora.</t>
    </r>
  </si>
  <si>
    <r>
      <t xml:space="preserve">Codo a 90  de acero ranurado mca. VICTAULIC,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150 mm de diámetro.
</t>
    </r>
    <r>
      <rPr>
        <b/>
        <sz val="9"/>
        <rFont val="Calibri"/>
        <family val="2"/>
        <scheme val="minor"/>
      </rPr>
      <t>El suministro de este material deberá ser autorizado previamente por la Gerencia de Desarrollo Inmoviliario y la Gerencia de Proyectos mediante nota de bitácora.</t>
    </r>
  </si>
  <si>
    <r>
      <t xml:space="preserve">Codo a 90  de acero ranurado mca. VICTAULIC,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100 mm de diámetro.
</t>
    </r>
    <r>
      <rPr>
        <b/>
        <sz val="9"/>
        <rFont val="Calibri"/>
        <family val="2"/>
        <scheme val="minor"/>
      </rPr>
      <t>El suministro de este material deberá ser autorizado previamente por la Gerencia de Desarrollo Inmoviliario y la Gerencia de Proyectos mediante nota de bitácora.</t>
    </r>
  </si>
  <si>
    <r>
      <t xml:space="preserve">Tee recta de acero ranurado mca. VICTAULIC, incluye: suministro, instalación y pruebas, materiales de consumo, conexión, limpieza, acarreos internos, retiro del material sobrante fuera de la obra, herramienta, equipo, mano de obra y todo lo necesario para la correcta ejecución de los trabajos. 200 mm de diámetro. (P.U.O.T.) Ver nota general.
</t>
    </r>
    <r>
      <rPr>
        <b/>
        <sz val="9"/>
        <rFont val="Calibri"/>
        <family val="2"/>
        <scheme val="minor"/>
      </rPr>
      <t>El suministro de este material deberá ser autorizado previamente por la Gerencia de Desarrollo Inmoviliario y la Gerencia de Proyectos mediante nota de bitácora.</t>
    </r>
  </si>
  <si>
    <r>
      <t xml:space="preserve">Reducción concéntrica de acero ranurado mca. VICTAULIC,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200 x 150 mm de diámetro.
</t>
    </r>
    <r>
      <rPr>
        <b/>
        <sz val="9"/>
        <rFont val="Calibri"/>
        <family val="2"/>
        <scheme val="minor"/>
      </rPr>
      <t>El suministro de este material deberá ser autorizado previamente por la Gerencia de Desarrollo Inmoviliario y la Gerencia de Proyectos mediante nota de bitácora.</t>
    </r>
  </si>
  <si>
    <r>
      <t xml:space="preserve">Reducción concéntrica de acero ranurado mca. VICTAULIC,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200 x 100 mm de diámetro.
</t>
    </r>
    <r>
      <rPr>
        <b/>
        <sz val="9"/>
        <rFont val="Calibri"/>
        <family val="2"/>
        <scheme val="minor"/>
      </rPr>
      <t>El suministro de este material deberá ser autorizado previamente por la Gerencia de Desarrollo Inmoviliario y la Gerencia de Proyectos mediante nota de bitácora.</t>
    </r>
  </si>
  <si>
    <r>
      <t xml:space="preserve">Cople flexible para tubería de acero ranurado mca. VICTAULIC, incluye: suministro, instalación y pruebas, materiales de consumo, conexión, limpieza, acarreos internos, retiro del material sobrante fuera de la obra, herramienta, equipo, mano de obra y todo lo necesario para la correcta ejecución de los trabajos. 150 mm de diámetro. (P.U.O.T.) Ver nota general.
</t>
    </r>
    <r>
      <rPr>
        <b/>
        <sz val="9"/>
        <rFont val="Calibri"/>
        <family val="2"/>
        <scheme val="minor"/>
      </rPr>
      <t>El suministro de este material deberá ser autorizado previamente por la Gerencia de Desarrollo Inmoviliario y la Gerencia de Proyectos mediante nota de bitácora.</t>
    </r>
  </si>
  <si>
    <r>
      <t xml:space="preserve">Cople rígido para tubería de acero ranurado mca. VICTAULIC,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200 mm de diámetro.
</t>
    </r>
    <r>
      <rPr>
        <b/>
        <sz val="9"/>
        <rFont val="Calibri"/>
        <family val="2"/>
        <scheme val="minor"/>
      </rPr>
      <t>El suministro de este material deberá ser autorizado previamente por la Gerencia de Desarrollo Inmoviliario y la Gerencia de Proyectos mediante nota de bitácora.</t>
    </r>
  </si>
  <si>
    <r>
      <t xml:space="preserve">Cople rígido para tubería de acero ranurado mca. VICTAULIC,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150 mm de diámetro.
</t>
    </r>
    <r>
      <rPr>
        <b/>
        <sz val="9"/>
        <rFont val="Calibri"/>
        <family val="2"/>
        <scheme val="minor"/>
      </rPr>
      <t>El suministro de este material deberá ser autorizado previamente por la Gerencia de Desarrollo Inmoviliario y la Gerencia de Proyectos mediante nota de bitácora.</t>
    </r>
  </si>
  <si>
    <r>
      <t xml:space="preserve">Cople rígido para tubería de acero ranurado mca. VICTAULIC,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100 mm de diámetro.
</t>
    </r>
    <r>
      <rPr>
        <b/>
        <sz val="9"/>
        <rFont val="Calibri"/>
        <family val="2"/>
        <scheme val="minor"/>
      </rPr>
      <t>El suministro de este material deberá ser autorizado previamente por la Gerencia de Desarrollo Inmoviliario y la Gerencia de Proyectos mediante nota de bitácora.</t>
    </r>
  </si>
  <si>
    <r>
      <t xml:space="preserve">Adaptador VIC-FLANGE estilo 741 mca. VICTAULIC,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150 mm de diámetro.
</t>
    </r>
    <r>
      <rPr>
        <b/>
        <sz val="9"/>
        <rFont val="Calibri"/>
        <family val="2"/>
        <scheme val="minor"/>
      </rPr>
      <t>El suministro de este material deberá ser autorizado previamente por la Gerencia de Desarrollo Inmoviliario y la Gerencia de Proyectos mediante nota de bitácora.</t>
    </r>
  </si>
  <si>
    <r>
      <t xml:space="preserve">Adaptador VIC-FLANGE estilo 741 mca. VICTAULIC,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100 mm de diámetronecesario para la correcta ejecución de los trabajos. (P.U.O.T.) De los siguientes diámetros: Ver nota general. 100 mm de diámetro.
</t>
    </r>
    <r>
      <rPr>
        <b/>
        <sz val="9"/>
        <rFont val="Calibri"/>
        <family val="2"/>
        <scheme val="minor"/>
      </rPr>
      <t>El suministro de este material deberá ser autorizado previamente por la Gerencia de Desarrollo Inmoviliario y la Gerencia de Proyectos mediante nota de bitácora.</t>
    </r>
  </si>
  <si>
    <r>
      <t xml:space="preserve">Adaptador VIC-FLANGE estilo 741 mca. VICTAULIC,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75 mm de diámetro.
</t>
    </r>
    <r>
      <rPr>
        <b/>
        <sz val="9"/>
        <rFont val="Calibri"/>
        <family val="2"/>
        <scheme val="minor"/>
      </rPr>
      <t>El suministro de este material deberá ser autorizado previamente por la Gerencia de Desarrollo Inmoviliario y la Gerencia de Proyectos mediante nota de bitácora.</t>
    </r>
  </si>
  <si>
    <r>
      <t xml:space="preserve">Adaptador VIC-FLANGE estilo 741 mca. VICTAULIC,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64 mm de diámetro.
</t>
    </r>
    <r>
      <rPr>
        <b/>
        <sz val="9"/>
        <rFont val="Calibri"/>
        <family val="2"/>
        <scheme val="minor"/>
      </rPr>
      <t>El suministro de este material deberá ser autorizado previamente por la Gerencia de Desarrollo Inmoviliario y la Gerencia de Proyectos mediante nota de bitácora.</t>
    </r>
  </si>
  <si>
    <r>
      <t xml:space="preserve">Aislamiento  preformado  tipo  elastómero  mca.  RUBATEX de 1" de espesor. incluye: adhesivos, pintura, selladores y cintas adhesivas, así como el suministro, instalación y pruebas, materiales de consumo, conexión, limpieza, acarreos internos, retiro del material sobrante fuera de la obra, herramienta, equipo, mano de obra y todo lo necesario para la correcta ejecución de los trabajos. (P.U.O.T.) Ver nota general. 200 mm de diámetro.
</t>
    </r>
    <r>
      <rPr>
        <b/>
        <sz val="9"/>
        <rFont val="Calibri"/>
        <family val="2"/>
        <scheme val="minor"/>
      </rPr>
      <t>El suministro de este material deberá ser autorizado previamente por la Gerencia de Desarrollo Inmoviliario y la Gerencia de Proyectos mediante nota de bitácora.</t>
    </r>
  </si>
  <si>
    <r>
      <t xml:space="preserve">Aislamiento  preformado  tipo  elastómero  mca.  RUBATEX de 1" de espesor. incluye: adhesivos, pintura, selladores y cintas adhesivas, así como el suministro, instalación y pruebas, materiales de consumo, conexión, limpieza, acarreos internos, retiro del material sobrante fuera de la obra, herramienta, equipo, mano de obra y todo lo necesario para la correcta ejecución de los trabajos. (P.U.O.T.) Ver nota general. 150 mm de diámetro.
</t>
    </r>
    <r>
      <rPr>
        <b/>
        <sz val="9"/>
        <rFont val="Calibri"/>
        <family val="2"/>
        <scheme val="minor"/>
      </rPr>
      <t>El suministro de este material deberá ser autorizado previamente por la Gerencia de Desarrollo Inmoviliario y la Gerencia de Proyectos mediante nota de bitácora.</t>
    </r>
  </si>
  <si>
    <r>
      <t xml:space="preserve">Aislamiento  preformado  tipo  elastómero  mca.  RUBATEX de 1" de espesor. incluye: adhesivos, pintura, selladores y cintas adhesivas, así como el suministro, instalación y pruebas, materiales de consumo, conexión, limpieza, acarreos internos, retiro del material sobrante fuera de la obra, herramienta, equipo, mano de obra y todo lo necesario para la correcta ejecución de los trabajos. (P.U.O.T.) Ver nota general. 100 mm de diámetro.
</t>
    </r>
    <r>
      <rPr>
        <b/>
        <sz val="9"/>
        <rFont val="Calibri"/>
        <family val="2"/>
        <scheme val="minor"/>
      </rPr>
      <t>El suministro de este material deberá ser autorizado previamente por la Gerencia de Desarrollo Inmoviliario y la Gerencia de Proyectos mediante nota de bitácora.</t>
    </r>
  </si>
  <si>
    <r>
      <t xml:space="preserve">Aislamiento  preformado  tipo  elastómero  mca.  RUBATEX de 1" de espesor. incluye: adhesivos, pintura, selladores y cintas adhesivas, así como el suministro, instalación y pruebas, materiales de consumo, conexión, limpieza, acarreos internos, retiro del material sobrante fuera de la obra, herramienta, equipo, mano de obra y todo lo necesario para la correcta ejecución de los trabajos. (P.U.O.T.) Ver nota general. 75 mm de diámetro.
</t>
    </r>
    <r>
      <rPr>
        <b/>
        <sz val="9"/>
        <rFont val="Calibri"/>
        <family val="2"/>
        <scheme val="minor"/>
      </rPr>
      <t>El suministro de este material deberá ser autorizado previamente por la Gerencia de Desarrollo Inmoviliario y la Gerencia de Proyectos mediante nota de bitácora.</t>
    </r>
  </si>
  <si>
    <r>
      <t xml:space="preserve">Aislamiento  preformado  tipo  elastómero  mca.  RUBATEX de 1" de espesor. incluye: adhesivos, pintura, selladores y cintas adhesivas, así como el suministro, instalación y pruebas, materiales de consumo, conexión, limpieza, acarreos internos, retiro del material sobrante fuera de la obra, herramienta, equipo, mano de obra y todo lo necesario para la correcta ejecución de los trabajos. (P.U.O.T.) Ver nota general. 64 mm de diámetro.
</t>
    </r>
    <r>
      <rPr>
        <b/>
        <sz val="9"/>
        <rFont val="Calibri"/>
        <family val="2"/>
        <scheme val="minor"/>
      </rPr>
      <t>El suministro de este material deberá ser autorizado previamente por la Gerencia de Desarrollo Inmoviliario y la Gerencia de Proyectos mediante nota de bitácora.</t>
    </r>
  </si>
  <si>
    <r>
      <t xml:space="preserve">Válvula de mariposa VIC-300 con maneral mca. VICTAULIC,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150 mm de diámetro.
</t>
    </r>
    <r>
      <rPr>
        <b/>
        <sz val="9"/>
        <rFont val="Calibri"/>
        <family val="2"/>
        <scheme val="minor"/>
      </rPr>
      <t>El suministro de este material deberá ser autorizado previamente por la Gerencia de Desarrollo Inmoviliario y la Gerencia de Proyectos mediante nota de bitácora.</t>
    </r>
  </si>
  <si>
    <r>
      <t xml:space="preserve">Válvula de mariposa VIC-300 con maneral mca. VICTAULIC,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100 mm de diámetro.
</t>
    </r>
    <r>
      <rPr>
        <b/>
        <sz val="9"/>
        <rFont val="Calibri"/>
        <family val="2"/>
        <scheme val="minor"/>
      </rPr>
      <t>El suministro de este material deberá ser autorizado previamente por la Gerencia de Desarrollo Inmoviliario y la Gerencia de Proyectos mediante nota de bitácora.</t>
    </r>
  </si>
  <si>
    <r>
      <t xml:space="preserve">Válvula de mariposa VIC-300 con maneral mca. VICTAULIC,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75 mm de diámetro.
</t>
    </r>
    <r>
      <rPr>
        <b/>
        <sz val="9"/>
        <rFont val="Calibri"/>
        <family val="2"/>
        <scheme val="minor"/>
      </rPr>
      <t>El suministro de este material deberá ser autorizado previamente por la Gerencia de Desarrollo Inmoviliario y la Gerencia de Proyectos mediante nota de bitácora.</t>
    </r>
  </si>
  <si>
    <r>
      <t xml:space="preserve">Válvula de mariposa VIC-300 con maneral mca. VICTAULIC, incluye: suministro, instalación y pruebas, materiales de consumo, conexión, limpieza, acarreos internos, retiro del material sobrante fuera de la obra, herramienta, equipo, mano de obra y todo lo necesario para la correcta ejecución de los trabajos. (P.U.O.T.) De los siguientes diámetros: Ver nota general. 64 mm de diámetro.
</t>
    </r>
    <r>
      <rPr>
        <b/>
        <sz val="9"/>
        <rFont val="Calibri"/>
        <family val="2"/>
        <scheme val="minor"/>
      </rPr>
      <t>El suministro de este material deberá ser autorizado previamente por la Gerencia de Desarrollo Inmoviliario y la Gerencia de Proyectos mediante nota de bitácora.</t>
    </r>
  </si>
  <si>
    <r>
      <t xml:space="preserve">Válvula de bola de latón forjado 125 psi cierre a 90  de metal a teflón, asiento de teflón, bola de latón cromado, extremos roscados hembra NPT mca. VICTAULIC serie 722 de 50 mm de diámetro, incluye: suministro, instalación y pruebas, materiales de consumo, conexión, limpieza, acarreos internos, retiro del material sobrante fuera de la obra, herramienta, equipo, mano de obra y todo lo necesario para la correcta ejecución de los trabajos. (P.U.O.T.) Ver nota general.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</si>
  <si>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accesorios para drenaje de tuberías verticales, incluye: tee de acero de 2 1/2", reducción concéntrica de 2 1/2" x 1 1/2", reducción bushing de 1 1/2" a 1", 1 conector de cobre rosca  exterior  de  1"   ,  válvula  de compuerta  de  1" ,  tapón macho de 1" . (P.U.O.T.) Ver nota general.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</si>
  <si>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accesorios de cobre para drenaje de condensados de unidades interiores, incluye: 1 codo  a 90  de 3/4" , conector rosca exterior de 3/4" , cople de 3/4"  y 1 metro de tubo. (P.U.O.T.) Ver nota general.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</si>
  <si>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accesorios de pvc para trampa de drenaje de condensados de unidad  manejadora  de  aire,  incluye:  4  codos rectos de 1 1/2" , cople de 1 1/2"  y 1 metro de tubo de 1 1/2" . (P.U.O.T.) Ver nota general.
</t>
    </r>
    <r>
      <rPr>
        <b/>
        <sz val="9"/>
        <rFont val="Calibri"/>
        <family val="2"/>
        <scheme val="minor"/>
      </rPr>
      <t>El suministro de este material deberá ser autorizado previamente por la Gerencia de Desarrollo Inmoviliario y la Gerencia de Proyectos mediante nota de bitácora.</t>
    </r>
  </si>
  <si>
    <r>
      <t xml:space="preserve">Suministro e Instalación de tuberia de cobre tipo "L" para gas con diametro en línea del líquido de 7/8" con una longitud aproximada de 21 metros; y para la linea de succión un diámetro de 1 3/8" con una longitud aproximada de 21 metros; incluye conexiones, medios de desacoplamiento, mirillas, deshumedificadores, trampas de grasa, aislamiento térmico y </t>
    </r>
    <r>
      <rPr>
        <b/>
        <sz val="9"/>
        <rFont val="Calibri"/>
        <family val="2"/>
        <scheme val="minor"/>
      </rPr>
      <t>carga de refrigerante de acuerdo al recomendado por el proveedor de los equipos</t>
    </r>
    <r>
      <rPr>
        <sz val="9"/>
        <rFont val="Calibri"/>
        <family val="2"/>
        <scheme val="minor"/>
      </rPr>
      <t xml:space="preserve">,  materiales,  herramienta,  equipo,  todos los elementos para soporte y fijación necesarios, tornillos, empaques, señalamiento, arranque, pruebas de operación, limpieza durante el proceso de ejecución y para su correcta ejecución. (P.U.O.T.) (UEPR-03 / UEPR-04 / UEPR-05) Ver especificación 15010, 15020, 15050, 15060, 15075, 15626, 15940 y 15990. Ver nota general y planos AA-06.
</t>
    </r>
    <r>
      <rPr>
        <b/>
        <sz val="9"/>
        <rFont val="Calibri"/>
        <family val="2"/>
        <scheme val="minor"/>
      </rPr>
      <t>Presentar el desglose de materiales en la matriz de precios unitarios.</t>
    </r>
  </si>
  <si>
    <r>
      <t xml:space="preserve">Suministro e Instalación de tuberia de cobre tipo "L" para gas con diametro en línea del líquido de 1 3/8" con una longitud aproximada de 40 metros; y para la linea de succión un diámetro de 1 3/8" con una longitud aproximada de 40 metros; incluye conexiones, medios de desacoplamiento, mirillas, deshumedificadores, trampas de grasa, aislamiento térmico y </t>
    </r>
    <r>
      <rPr>
        <b/>
        <sz val="9"/>
        <rFont val="Calibri"/>
        <family val="2"/>
        <scheme val="minor"/>
      </rPr>
      <t>carga de refrigerante de acuerdo al recomendado por el proveedor de los equipos</t>
    </r>
    <r>
      <rPr>
        <sz val="9"/>
        <rFont val="Calibri"/>
        <family val="2"/>
        <scheme val="minor"/>
      </rPr>
      <t xml:space="preserve">,  materiales,  herramienta,  equipo,  todos los elementos para soporte y fijación necesarios, tornillos, empaques, señalamiento, arranque, pruebas de operación, limpieza durante el proceso de ejecución y para su correcta ejecución. 
(P.U.O.T.) (UEPR-01 / UEPR-02 ) Ver especificación 15010, 15020, 15050, 15060, 15075, 15626, 15940 y 15990. Ver nota general y planos AA-07 así como plano AA-13.
</t>
    </r>
    <r>
      <rPr>
        <b/>
        <sz val="9"/>
        <rFont val="Calibri"/>
        <family val="2"/>
        <scheme val="minor"/>
      </rPr>
      <t>Presentar el desglose de materiales en la matriz de precios unitarios.</t>
    </r>
  </si>
  <si>
    <r>
      <t xml:space="preserve">Suministro e Instalación de tuberia de cobre tipo "L" para gas con diametro en línea del líquido de 7/8" con una longitud aproximada de 40 metros; y para la linea de succión un diámetro de 7/8" con una longitud aproximada de 40 metros; incluye conexiones, medios de desacoplamiento, mirillas, deshumedificadores, trampas de grasa, aislamiento térmico y </t>
    </r>
    <r>
      <rPr>
        <b/>
        <sz val="9"/>
        <rFont val="Calibri"/>
        <family val="2"/>
        <scheme val="minor"/>
      </rPr>
      <t>carga de refrigerante de acuerdo al recomendado por el proveedor de los equipos</t>
    </r>
    <r>
      <rPr>
        <sz val="9"/>
        <rFont val="Calibri"/>
        <family val="2"/>
        <scheme val="minor"/>
      </rPr>
      <t xml:space="preserve">,  materiales,  herramienta,  equipo,  todos los elementos para soporte y fijación necesarios, tornillos, empaques, señalamiento, arranque, pruebas de operación, limpieza durante el proceso de ejecución y para su correcta ejecución. 
(P.U.O.T.) (UE-01 / UE-02 ) Ver especificación 15010, 15020, 15050, 15060, 15075, 15626, 15940 y 15990. Ver nota general y planos AA-07 así como plano AA-13.
</t>
    </r>
    <r>
      <rPr>
        <b/>
        <sz val="9"/>
        <rFont val="Calibri"/>
        <family val="2"/>
        <scheme val="minor"/>
      </rPr>
      <t>Presentar el desglose de materiales en la matriz de precios unitarios.</t>
    </r>
  </si>
  <si>
    <r>
      <t xml:space="preserve">Instalación de unidad enfriadora de agua tipo rotatorio semihermético mca. TRANE mod. RTHD B1C1D1, con capacidad de 188.3 T.R., con las siguientes características: evaporador con 320 gpm, tent / tsal 56.0 / 42.0  F, caida de presión 1.8 ft c.a.;  condensador  con  478.0  gpm,  tent  /  tsal  73.0 / 83.86  F, caida de presión 1.8 ft c.a.; consumo eléctrico de la  unidad 106.9 kw a 460/3; con carga de refrigerante 134a; válvulas de aislamiento de refrigerante entrada y salida del condensador; aislamiento térmico de fibra ARMAFLEX II o igual (k=0.28) en evaporador y water boxes, línea de succión, cubierta del motor y separador de líquido/vapor; arrancador de estado solido, protección de alto y bajo voltaje y desconectador; switch de flujo de 150  psi;  módulo  de  control  CLD  (Clear  language  Display), tarjeta de comunicación en protocolo BACNET y transformador integrado; elementos antivibratorios de resorte 1-1/2" deflexión mínima, instalada en cualquier nivel conforme a especificaciones, boletín  03  y  planos  de  proyecto, y a requerimientos de la obra durante su desarrollo, el precio unitario incluye: instalación, materiales, mano de obra, </t>
    </r>
    <r>
      <rPr>
        <b/>
        <sz val="9"/>
        <rFont val="Calibri"/>
        <family val="2"/>
        <scheme val="minor"/>
      </rPr>
      <t>1 pareja de oficial y ayudante eléctrico para realizar conexiones eléctricas a tablero de control</t>
    </r>
    <r>
      <rPr>
        <sz val="9"/>
        <rFont val="Calibri"/>
        <family val="2"/>
        <scheme val="minor"/>
      </rPr>
      <t xml:space="preserve">, herramienta, equipo, todos los elementos para soporte y fijación necesarios, tornillos, empaques, señalamiento, arranque, pruebas de operación, limpieza durante el proceso de ejecución y para entrega, y todo lo necesario para su correcta y total ejecución. (P.U.O.T.) (UGAH-01  y  02) Ver especificación 15010, 15020, 15050, 15060, 15075, 15626, 15940 y 15990. Ver nota general.
</t>
    </r>
    <r>
      <rPr>
        <b/>
        <sz val="9"/>
        <rFont val="Calibri"/>
        <family val="2"/>
        <scheme val="minor"/>
      </rPr>
      <t>Observación General: Se necesitará por parte del proveedor asignado que hago el enlace con el fabricante y proveedor directo de los equipos para que asesoría técnica y apoye el arranque de los equipos para entrega de operabilidad al Inmueble.</t>
    </r>
  </si>
  <si>
    <r>
      <t xml:space="preserve">Instalación  de  torre de enfriamiento mca. BALTIMORE AIRCOIL COMPANY mod. S15E-1285-07KN, tiro inducido, para manejar 450 gpm, tent / tsal 85.0 / 73.0  f,  twb  63.0   f, flujo de aire de 44,040 cfm, peso en operación  4,400  kg., motor de alta  eficiencia  de    10.0    h.p.    a  460/3,  con variador de frecuencia,  tarjeta de comunicación en protocolo BACNET para  integrar  a  sistema  BMS, considerar en el alcance del precio contratar un especialista para recomendaciones especificas del tratamiento  de  agua  del  equipo,  instalada en cualquier nivel conforme a especificaciones y planos de proyecto y a requerimientos de la obra durante su desarrollo, el precio unitario incluye: instalación, materiales, mano de obra,  </t>
    </r>
    <r>
      <rPr>
        <b/>
        <sz val="9"/>
        <rFont val="Calibri"/>
        <family val="2"/>
        <scheme val="minor"/>
      </rPr>
      <t>1 pareja de oficial y ayudante eléctrico para realizar conexiones eléctricas a tablero de control</t>
    </r>
    <r>
      <rPr>
        <sz val="9"/>
        <rFont val="Calibri"/>
        <family val="2"/>
        <scheme val="minor"/>
      </rPr>
      <t xml:space="preserve">, herramienta, equipo, todos los elementos para soporte y fijación necesarios, tornillos, empaques, señalamiento, arranque, pruebas de operación, limpieza durante el proceso de ejecución y para entrega, y todo lo necesario para su correcta y total ejecución. (P.U.O.T.) (TE-01 a 02) Ver especificación 15010, 15020, 15050, 15060, 15075, 15640, 15940 y 15990. Ver nota general.
</t>
    </r>
    <r>
      <rPr>
        <b/>
        <sz val="9"/>
        <rFont val="Calibri"/>
        <family val="2"/>
        <scheme val="minor"/>
      </rPr>
      <t>Observación General: Se necesitará por parte del proveedor asignado que hago el enlace con el fabricante y proveedor directo de los equipos para que asesoría técnica y apoye el arranque de los equipos para entrega de operabilidad al Inmueble.</t>
    </r>
  </si>
  <si>
    <r>
      <t xml:space="preserve">Instalación  de  unidad  manejadora de aire configuración horizontal para interior marca TRANE mod. UCCAH30C0, ventilador de suministro tipo DDP-VFD, para manejar 17,500 pcm contra 1.5"  c.a.  p.e.e., motor de 15 hp, 460/60/3, serpentín de agua helada de 8 hileras y 9 aletas/pulg., con temperaturas de aire de entrada bs/bh de 76.7/59.20  f y salida bs/bh 48.40/48.22  f, con una capacidad total / sensible de 463.82/411.47 mbh, y temperatura de entrada de agua 42.0  f y salida 56.0  f, 66.02 gpm  contra  8.13  pies c.a., incluye: filtros MERV 8 y MERV 13, motor eficiencia premium, desconectador alambrado de fábrica y variador de frecuencia con tarjeta de interfaz en protocolo BACNET mediante RS-485 para integración a la red BMS, instalada en cualquier  nivel  conforme  a  especificaciones  y planos de proyecto, y a requerimientos de la obra durante su desarrollo, el precio unitario incluye: instalación, materiales, mano de obra, </t>
    </r>
    <r>
      <rPr>
        <b/>
        <sz val="9"/>
        <rFont val="Calibri"/>
        <family val="2"/>
        <scheme val="minor"/>
      </rPr>
      <t>1 pareja de oficial y ayudante eléctrico para realizar conexiones eléctricas a tablero de control</t>
    </r>
    <r>
      <rPr>
        <sz val="9"/>
        <rFont val="Calibri"/>
        <family val="2"/>
        <scheme val="minor"/>
      </rPr>
      <t xml:space="preserve">, herramienta, equipo, todos los elementos para soporte y fijación necesarios,  tornillos,  empaques,  señalamiento, arranque,  pruebas  de  operación,  limpieza  durante  el  proceso  de  ejecución y para entrega, y todo lo necesario para su correcta y total ejecución. (P.U.O.T.) (UMA-PB-01-T1). Ver especificación 15010, 15020, 15050, 15060, 15075, 15725, 15940 y 15990. Ver nota general.
</t>
    </r>
    <r>
      <rPr>
        <b/>
        <sz val="9"/>
        <rFont val="Calibri"/>
        <family val="2"/>
        <scheme val="minor"/>
      </rPr>
      <t>Observación General: Se necesitará por parte del proveedor asignado que hago el enlace con el fabricante y proveedor directo de los equipos para que asesoría técnica y apoye el arranque de los equipos para entrega de operabilidad al Inmueble.</t>
    </r>
  </si>
  <si>
    <r>
      <t xml:space="preserve">Instalación de unidad manejadora de aire configuración horizontal para interior marca TRANE mod. UCCAH21C0, ventilador de suministro tipo DDP-VFD, para manejar 8,500 pcm contra 1.4" c.a. p.e.e., motor de 5 hp, 460/60/3, serpentín de agua helada  de  6  hileras  y 12 aletas / pulg., con temperaturas de aire de entrada bs/bh de 75.6/58.1  f y salida bs/bh 48.63/48.53  f, con una capacidad total / sensible de 194.09/190.24 mbh, y temperatura de entrada de agua 42.0  f y salida 56.0  f, 27.63 gpm  contra  1.44 pies c.a., incluye: filtros MERV 8 y MERV 13, motor eficiencia premium, desconectador alambrado de fábrica y variador de frecuencia con tarjeta de interfaz en protocolo BACNET mediante RS-485 para integración a la red BMS, instalada en cualquier  nivel  conforme  a  especificaciones  y planos de proyecto, y a requerimientos de la obra durante su desarrollo, el precio unitario incluye: instalación, materiales, mano de obra,  </t>
    </r>
    <r>
      <rPr>
        <b/>
        <sz val="9"/>
        <rFont val="Calibri"/>
        <family val="2"/>
        <scheme val="minor"/>
      </rPr>
      <t>1 pareja de oficial y ayudante eléctrico para realizar conexiones eléctricas a tablero de control</t>
    </r>
    <r>
      <rPr>
        <sz val="9"/>
        <rFont val="Calibri"/>
        <family val="2"/>
        <scheme val="minor"/>
      </rPr>
      <t xml:space="preserve">, herramienta, equipo, todos los elementos para soporte y fijación necesarios,  tornillos,  empaques,  señalamiento,  arranque,  pruebas  de  operación,  limpieza  durante  el  proceso  de  ejecución y para entrega, y todo lo necesario para su correcta y total ejecución. (P.U.O.T.) (UMA-PB-02-T2). Ver especificación 15010, 15020, 15050, 15060, 15075, 15725, 15940 y 15990. Ver nota general.
</t>
    </r>
    <r>
      <rPr>
        <b/>
        <sz val="9"/>
        <rFont val="Calibri"/>
        <family val="2"/>
        <scheme val="minor"/>
      </rPr>
      <t>Observación General: Se necesitará por parte del proveedor asignado que hago el enlace con el fabricante y proveedor directo de los equipos para que asesoría técnica y apoye el arranque de los equipos para entrega de operabilidad al Inmueble.</t>
    </r>
  </si>
  <si>
    <r>
      <t xml:space="preserve">Instalación  de unidad manejadora de aire configuración horizontal para interior marca TRANE mod. UCCAG14C0, ventilador de suministro tipo DDP-VFD, para manejar 7,100 pcm contra 1.2"  c.a.  p.e.e.,  motor de 10 hp, 460/60/3, serpentín de agua  helada  de 6 hileras y 14 aletas /  pulg., con temperaturas de aire de entrada bs/bh de 76.9/59.1  f y salida  bs/bh 49.06/48.96  f, con una capacidad total / sensible  de 174.11/164.17 mbh, y temperatura de entrada de agua 42.0  f y salida 56.0  f, 24.78 gpm contra 1.79 pies c.a., incluye: filtros MERV 8 y MERV 13, motor eficiencia premium, desconectador alambrado de fábrica, caja de mezcla y variador de frecuencia con tarjeta de interfaz en protocolo BACNET mediante RS-485 para integración a la red  BMS.  instalada en cualquier nivel conforme a especificaciones y planos de proyecto, y a requerimientos de la obra durante su desarrollo, el precio unitario incluye: instalación, materiales, mano de obra,  </t>
    </r>
    <r>
      <rPr>
        <b/>
        <sz val="9"/>
        <rFont val="Calibri"/>
        <family val="2"/>
        <scheme val="minor"/>
      </rPr>
      <t>1 pareja de oficial y ayudante eléctrico para realizar conexiones eléctricas a tablero de control</t>
    </r>
    <r>
      <rPr>
        <sz val="9"/>
        <rFont val="Calibri"/>
        <family val="2"/>
        <scheme val="minor"/>
      </rPr>
      <t xml:space="preserve">, herramienta, equipo, todos los elementos para soporte  y  fijación  necesarios,  tornillos,  empaques,  señalamiento, arranque,  pruebas  de  operación,  limpieza  durante  el  proceso de ejecución y para entrega, y todo lo necesario para su correcta y total ejecución. (P.U.O.T.) (UMA-PB-03-T2). Ver especificación 15010, 15020, 15050, 15060, 15075, 15725, 15940 y 15990. Ver nota general.
</t>
    </r>
    <r>
      <rPr>
        <b/>
        <sz val="9"/>
        <rFont val="Calibri"/>
        <family val="2"/>
        <scheme val="minor"/>
      </rPr>
      <t>Observación General: Se necesitará por parte del proveedor asignado que hago el enlace con el fabricante y proveedor directo de los equipos para que asesoría técnica y apoye el arranque de los equipos para entrega de operabilidad al Inmueble.</t>
    </r>
  </si>
  <si>
    <r>
      <t xml:space="preserve">Instalación de unidad manejadora de aire configuración horizontal para interior marca TRANE mod. UCCAH30C0, ventilador de suministro tipo DDP-VFD, para manejar 18,000 pcm contra 1.09" c.a. p.e.e., motor de 15 hp, 460/60/3, serpentín de agua helada  de 8 hileras y 9 aletas / pulg., con temperaturas de aire de entrada bs/bh de 76.0/58.5  f y salida bs/bh 48.14/47.96  f, con una capacidad total / sensible de 452.99/416.34 mbh, y temperatura de entrada de agua 42.0  f y salida 56.0  f, 64.48 gpm contra  7.80  pies  c.a.,  incluye:  filtros  MERV  8  y MERV 13, motor eficiencia premium, desconectador alambrado de fábrica y variador de frecuencia con tarjeta de interfaz en protocolo BACNET mediante RS-485 para integración a la red BMS, instalada en cualquier  nivel  conforme  a  especificaciones  y planos de proyecto, y a requerimientos de la obra durante su desarrollo, el precio unitario incluye: instalación, materiales, mano de obra,  </t>
    </r>
    <r>
      <rPr>
        <b/>
        <sz val="9"/>
        <rFont val="Calibri"/>
        <family val="2"/>
        <scheme val="minor"/>
      </rPr>
      <t>1 pareja de oficial y ayudante eléctrico para realizar conexiones eléctricas a tablero de control</t>
    </r>
    <r>
      <rPr>
        <sz val="9"/>
        <rFont val="Calibri"/>
        <family val="2"/>
        <scheme val="minor"/>
      </rPr>
      <t xml:space="preserve">, herramienta, equipo, todos los elementos para soporte y fijación necesarios,  tornillos,  empaques,  señalamiento, arranque,  pruebas  de  operación,  limpieza  durante  el  proceso  de  ejecución y para entrega, y todo lo necesario para su correcta y total ejecución. (P.U.O.T.) (UMA-N1-03-T1). Ver especificación 15010, 15020, 15050, 15060, 15075, 15725, 15940 y 15990. Ver nota general.
</t>
    </r>
    <r>
      <rPr>
        <b/>
        <sz val="9"/>
        <rFont val="Calibri"/>
        <family val="2"/>
        <scheme val="minor"/>
      </rPr>
      <t>Observación General: Se necesitará por parte del proveedor asignado que hago el enlace con el fabricante y proveedor directo de los equipos para que asesoría técnica y apoye el arranque de los equipos para entrega de operabilidad al Inmueble.</t>
    </r>
  </si>
  <si>
    <r>
      <t xml:space="preserve">Instalación de unidad manejadora de aire configuración horizontal para interior marca TRANE mod. UCCAH25C0, ventilador  de suministro tipo DDP-VFD, para manejar 12,800 pcm contra 1.7" c.a. p.e.e., motor de 10 hp, 460/60/3, serpentín de agua helada  de  6  hileras  y 12 aletas / pulg., con temperaturas de aire de entrada bs/bh de 76.1/58.6  f y salida bs/bh 48.98/48.83  f, con una capacidad total / sensible de 301.25/288.25 mbh, y temperatura de entrada de agua 42.0  f y salida 56.0  f, 42.88 gpm  contra  2.66  pies  c.a., incluye: filtros MERV 8 y MERV 13, motor eficiencia premium, desconectador alambrado de fábrica y variador de frecuencia con tarjeta de interfaz en protocolo BACNET mediante RS-485 para integración a la red BMS, instalada en cualquier  nivel  conforme  a  especificaciones  y planos de proyecto, y a requerimientos de la obra durante su desarrollo, el precio unitario incluye: instalación, materiales, mano de obra,  </t>
    </r>
    <r>
      <rPr>
        <b/>
        <sz val="9"/>
        <rFont val="Calibri"/>
        <family val="2"/>
        <scheme val="minor"/>
      </rPr>
      <t>1 pareja de oficial y ayudante eléctrico para realizar conexiones eléctricas a tablero de control</t>
    </r>
    <r>
      <rPr>
        <sz val="9"/>
        <rFont val="Calibri"/>
        <family val="2"/>
        <scheme val="minor"/>
      </rPr>
      <t xml:space="preserve">, herramienta, equipo, todos los elementos para soporte y fijación necesarios,  tornillos,  empaques,  señalamiento,  arranque,  pruebas  de  operación,  limpieza  durante  el  proceso  de  ejecución y para entrega, y todo lo necesario para su correcta y total ejecución. (P.U.O.T.) (UMA-N1-04-T2). Ver especificación 15010, 15020, 15050, 15060, 15075, 15725, 15940 y 15990. Ver nota general.
</t>
    </r>
    <r>
      <rPr>
        <b/>
        <sz val="9"/>
        <rFont val="Calibri"/>
        <family val="2"/>
        <scheme val="minor"/>
      </rPr>
      <t>Observación General: Se necesitará por parte del proveedor asignado que hago el enlace con el fabricante y proveedor directo de los equipos para que asesoría técnica y apoye el arranque de los equipos para entrega de operabilidad al Inmueble.</t>
    </r>
  </si>
  <si>
    <r>
      <t xml:space="preserve">Instalación de unidad manejadora de aire configuración horizontal para interior marca TRANE mod. UCCAH25C0, ventilador de suministro tipo DDP-VFD, para manejar 13,900 pcm contra 1.7" c.a. p.e.e., motor de 10 hp, 460/60/3, serpentín de agua helada  de  6 hileras y 12 aletas / pulg., con temperaturas de aire de entrada bs/bh de 76.10/58.60  f y salida bs/bh 49.11/48.94  f, con una capacidad total / sensible de 323.88/311.52 mbh, y temperatura de entrada de agua 42.0  f y salida 56.0  f, 46.10 gpm  contra  3.03  pies  c.a., incluye: filtros MERV 8 y MERV 13, motor eficiencia premium, desconectador alambrado de fábrica y variador de frecuencia con tarjeta de interfaz en protocolo BACNET mediante RS-485 para integración a la red BMS, instalada en cualquier  nivel  conforme  a  especificaciones  y planos de proyecto, y a requerimientos de la obra durante su desarrollo, el precio unitario incluye: instalación, materiales, mano de obra, </t>
    </r>
    <r>
      <rPr>
        <b/>
        <sz val="9"/>
        <rFont val="Calibri"/>
        <family val="2"/>
        <scheme val="minor"/>
      </rPr>
      <t xml:space="preserve"> 1 pareja de oficial y ayudante eléctrico para realizar conexiones eléctricas a tablero de control,</t>
    </r>
    <r>
      <rPr>
        <sz val="9"/>
        <rFont val="Calibri"/>
        <family val="2"/>
        <scheme val="minor"/>
      </rPr>
      <t xml:space="preserve"> herramienta, equipo, todos los elementos para soporte y fijación necesarios,  tornillos,  empaques,  señalamiento, arranque,  pruebas  de  operación,  limpieza  durante  el  proceso  de  ejecución y para entrega, y todo lo necesario para su correcta y total ejecución. (P.U.O.T.) (UMA-N2-05-T1). Ver especificación 15010, 15020, 15050, 15060, 15075, 15725, 15940 y 15990. Ver nota general.
</t>
    </r>
    <r>
      <rPr>
        <b/>
        <sz val="9"/>
        <rFont val="Calibri"/>
        <family val="2"/>
        <scheme val="minor"/>
      </rPr>
      <t>Observación General: Se necesitará por parte del proveedor asignado que hago el enlace con el fabricante y proveedor directo de los equipos para que asesoría técnica y apoye el arranque de los equipos para entrega de operabilidad al Inmueble.</t>
    </r>
  </si>
  <si>
    <r>
      <t xml:space="preserve">Instalación de unidad manejadora de aire configuración horizontal para interior marca TRANE mod. UCCAH25C0, ventilador de suministro tipo DDP-VFD, para manejar 13,200 pcm contra 1.7" c.a. p.e.e., motor de 10 hp, 460/60/3, serpentín de agua helada  de  6 hileras y 12 aletas / pulg., con temperaturas de aire de entrada bs/bh de 76.10/58.60  f y salida bs/bh 49.02/48.87  f, con una capacidad total / sensible de 309.58/296.75 mbh, y temperatura de entrada de agua 42.0  f y salida 56.0  f, 44.07 gpm  contra  2.80  pies  c.a., incluye: filtros MERV 8 y MERV 13, motor eficiencia premium, desconectador alambrado de fábrica y variador de frecuencia con tarjeta de interfaz en protocolo BACNET mediante RS-485 para integración a la red BMS, instalada en cualquier  nivel  conforme  a  especificaciones  y planos de proyecto, y a requerimientos de la obra durante su desarrollo, el precio unitario incluye: instalación, materiales, mano de obra,  </t>
    </r>
    <r>
      <rPr>
        <b/>
        <sz val="9"/>
        <rFont val="Calibri"/>
        <family val="2"/>
        <scheme val="minor"/>
      </rPr>
      <t>1 pareja de oficial y ayudante eléctrico para realizar conexiones eléctricas a tablero de control</t>
    </r>
    <r>
      <rPr>
        <sz val="9"/>
        <rFont val="Calibri"/>
        <family val="2"/>
        <scheme val="minor"/>
      </rPr>
      <t xml:space="preserve">, herramienta, equipo, todos los elementos para soporte y fijación necesarios,  tornillos,  empaques,  señalamiento, arranque,  pruebas  de  operación,  limpieza  durante  el  proceso  de  ejecución y para entrega, y todo lo necesario para su correcta y total ejecución. (P.U.O.T.) (UMA-N2-06-T2). Ver especificación 15010, 15020, 15050, 15060, 15075, 15725, 15940 y 15990. Ver nota general.
</t>
    </r>
    <r>
      <rPr>
        <b/>
        <sz val="9"/>
        <rFont val="Calibri"/>
        <family val="2"/>
        <scheme val="minor"/>
      </rPr>
      <t>Observación General: Se necesitará por parte del proveedor asignado que hago el enlace con el fabricante y proveedor directo de los equipos para que asesoría técnica y apoye el arranque de los equipos para entrega de operabilidad al Inmueble.</t>
    </r>
  </si>
  <si>
    <r>
      <t xml:space="preserve">Instalación de unidad manejadora de aire configuración horizontal para interior marca TRANE mod. UCCAH30C0, ventilador de suministro tipo DDP-VFD, para manejar 14,200 pcm contra 1.7" c.a. p.e.e., motor de 10 hp, 460/60/3, serpentín de agua helada  de  6  hileras y 9 aletas / pulg., con temperaturas de aire de entrada bs/bh de 76.10/58.50  f y salida bs/bh 49.61/49.18  f, con una capacidad total / sensible de 319.46/312.31 mbh, y temperatura de entrada de agua 42.0  f y salida 56.0  f, 45.47 gpm  contra  3.32  pies  c.a., incluye: filtros MERV 8 y MERV 13, motor eficiencia premium, desconectador alambrado de fábrica y variador de frecuencia con tarjeta de interfaz en protocolo BACNET mediante RS-485 para integración a la red BMS, instalada en cualquier  nivel  conforme  a  especificaciones  y planos de proyecto, y a requerimientos de la obra durante su desarrollo, el precio unitario incluye: instalación, materiales, mano de obra,  </t>
    </r>
    <r>
      <rPr>
        <b/>
        <sz val="9"/>
        <rFont val="Calibri"/>
        <family val="2"/>
        <scheme val="minor"/>
      </rPr>
      <t>1 pareja de oficial y ayudante eléctrico para realizar conexiones eléctricas a tablero de control</t>
    </r>
    <r>
      <rPr>
        <sz val="9"/>
        <rFont val="Calibri"/>
        <family val="2"/>
        <scheme val="minor"/>
      </rPr>
      <t xml:space="preserve">, herramienta, equipo, todos los elementos para soporte y fijación necesarios,  tornillos,  empaques,  señalamiento,  arranque,  pruebas  de  operación,  limpieza  durante  el  proceso  de  ejecución y para entrega, y todo lo necesario para su correcta y total ejecución. (P.U.O.T.) (UMA-N3-07-T1). Ver especificación 15010, 15020, 15050, 15060, 15075, 15725, 15940 y 15990. Ver nota general.
</t>
    </r>
    <r>
      <rPr>
        <b/>
        <sz val="9"/>
        <rFont val="Calibri"/>
        <family val="2"/>
        <scheme val="minor"/>
      </rPr>
      <t>Observación General: Se necesitará por parte del proveedor asignado que hago el enlace con el fabricante y proveedor directo de los equipos para que asesoría técnica y apoye el arranque de los equipos para entrega de operabilidad al Inmueble.</t>
    </r>
  </si>
  <si>
    <r>
      <t xml:space="preserve">Instalación de unidad manejadora de aire configuración horizontal para interior marca TRANE mod. UCCAH30C0, ventilador de suministro tipo DDP-VFD, para manejar 15,300 pcm contra 1.7" c.a. p.e.e., motor de 15 hp, 460/60/3, serpentín de agua helada  de 6 hileras y 9 aletas / pulg., con temperaturas de aire de entrada bs/bh de 75.8/58.5  f y salida bs/bh 49.86/49.40  f, con una capacidad total / sensible de 336.93/329.52 mbh, y temperatura de entrada de agua 42.0  f y salida 56.0  f, 47.96 gpm contra  3.65  pies  c.a.,  incluye:  filtros  MERV  8  y MERV 13, motor eficiencia premium, desconectador alambrado de fábrica y variador de frecuencia con tarjeta de interfaz en protocolo BACNET mediante RS-485 para integración a la red BMS, instalada en cualquier  nivel  conforme  a  especificaciones  y planos de proyecto, y a requerimientos de la obra durante su desarrollo, el precio unitario incluye: instalación, materiales, mano de obra, </t>
    </r>
    <r>
      <rPr>
        <b/>
        <sz val="9"/>
        <rFont val="Calibri"/>
        <family val="2"/>
        <scheme val="minor"/>
      </rPr>
      <t xml:space="preserve"> 1 pareja de oficial y ayudante eléctrico para realizar conexiones eléctricas a tablero de control</t>
    </r>
    <r>
      <rPr>
        <sz val="9"/>
        <rFont val="Calibri"/>
        <family val="2"/>
        <scheme val="minor"/>
      </rPr>
      <t xml:space="preserve">, herramienta, equipo, todos los elementos para soporte y fijación necesarios,  tornillos,  empaques,  señalamiento, arranque,  pruebas  de  operación,  limpieza  durante  el  proceso  de  ejecución y para entrega, y todo lo necesario para su correcta y total ejecución. (P.U.O.T.) (UMA-N3-08-T2). Ver especificación 15010, 15020, 15050, 15060, 15075, 15725, 15940 y 15990. Ver nota general. 
</t>
    </r>
    <r>
      <rPr>
        <b/>
        <sz val="9"/>
        <rFont val="Calibri"/>
        <family val="2"/>
        <scheme val="minor"/>
      </rPr>
      <t>Observación General: Se necesitará por parte del proveedor asignado que hago el enlace con el fabricante y proveedor directo de los equipos para que asesoría técnica y apoye el arranque de los equipos para entrega de operabilidad al Inmueble.</t>
    </r>
  </si>
  <si>
    <r>
      <t xml:space="preserve">Instalación de unidad manejadora de aire configuración horizontal para interior marca TRANE mod. UCCAH30C0, ventilador de suministro tipo DDP-VFD, para manejar 14,300 pcm contra 1.7" c.a. p.e.e., motor de 10 hp, 460/60/3, serpentín de agua helada  de  6 hileras y 12 aletas / pulg., con temperaturas de aire de entrada bs/bh de 77.10/58.80  f y salida bs/bh 48.19/48.06  f, con una capacidad total / sensible de 368.19/343.19 mbh, y temperatura de entrada de agua 42.0  f y salida 56.0  f, 52.41 gpm  contra  4.28  pies  c.a., incluye: filtros MERV 8 y MERV 13, motor eficiencia premium, desconectador alambrado de fábrica y variador de frecuencia con tarjeta de interfaz en protocolo BACNET mediante RS-485 para integración a la red BMS, instalada en cualquier  nivel  conforme  a  especificaciones  y planos de proyecto, y a requerimientos de la obra durante su desarrollo, el precio unitario incluye: instalación, materiales, mano de obra,  </t>
    </r>
    <r>
      <rPr>
        <b/>
        <sz val="9"/>
        <rFont val="Calibri"/>
        <family val="2"/>
        <scheme val="minor"/>
      </rPr>
      <t>1 pareja de oficial y ayudante eléctrico para realizar conexiones eléctricas a tablero de control</t>
    </r>
    <r>
      <rPr>
        <sz val="9"/>
        <rFont val="Calibri"/>
        <family val="2"/>
        <scheme val="minor"/>
      </rPr>
      <t xml:space="preserve">, herramienta, equipo, todos los elementos para soporte y fijación necesarios,  tornillos,  empaques,  señalamiento, arranque,  pruebas  de  operación,  limpieza  durante  el  proceso  de  ejecución y para entrega, y todo lo necesario para su correcta y total ejecución. (P.U.O.T.) (UMA-N4-09-T1). Ver especificación 15010, 15020, 15050, 15060, 15075, 15725, 15940 y 15990. Ver nota general. 
</t>
    </r>
    <r>
      <rPr>
        <b/>
        <sz val="9"/>
        <rFont val="Calibri"/>
        <family val="2"/>
        <scheme val="minor"/>
      </rPr>
      <t>Observación General: Se necesitará por parte del proveedor asignado que hago el enlace con el fabricante y proveedor directo de los equipos para que asesoría técnica y apoye el arranque de los equipos para entrega de operabilidad al Inmueble.</t>
    </r>
  </si>
  <si>
    <r>
      <t xml:space="preserve">Instalación de unidad manejadora de aire configuración horizontal para interior marca TRANE mod. UCCAH30C0, ventilador de suministro tipo DDP-VFD, para manejar 15,700 pcm contra 1.7" c.a. p.e.e., motor de 15 hp, 460/60/3, serpentín de agua helada  de  6 hileras y 12 aletas / pulg., con temperaturas de aire de entrada bs/bh de 76.90/58.60  f y salida bs/bh 48.27/48.11  f, con una capacidad total / sensible de 393.82/373.08 mbh, y temperatura de entrada de agua 42.0  f y salida 56.0  f, 56.06 gpm  contra  4.83  pies  c.a., incluye: filtros MERV 8 y MERV 13, motor eficiencia premium, desconectador alambrado de fábrica y variador de frecuencia con tarjeta de interfaz en protocolo BACNET mediante RS-485 para integración a la red BMS, instalada en cualquier  nivel  conforme  a  especificaciones  y planos de proyecto, y a requerimientos de la obra durante su desarrollo, el precio unitario incluye: instalación, materiales, mano de obra,  </t>
    </r>
    <r>
      <rPr>
        <b/>
        <sz val="9"/>
        <rFont val="Calibri"/>
        <family val="2"/>
        <scheme val="minor"/>
      </rPr>
      <t>1 pareja de oficial y ayudante eléctrico para realizar conexiones eléctricas a tablero de control</t>
    </r>
    <r>
      <rPr>
        <sz val="9"/>
        <rFont val="Calibri"/>
        <family val="2"/>
        <scheme val="minor"/>
      </rPr>
      <t xml:space="preserve">, herramienta, equipo, todos los elementos para soporte y fijación necesarios,  tornillos,  empaques,  señalamiento, arranque,  pruebas  de  operación,  limpieza  durante  el  proceso  de  ejecución y para entrega, y todo lo necesario para su correcta y total ejecución. (P.U.O.T.) (UMA-N4-10-T2). Ver especificación 15010, 15020, 15050, 15060, 15075, 15725, 15940 y 15990. Ver nota general.
</t>
    </r>
    <r>
      <rPr>
        <b/>
        <sz val="9"/>
        <rFont val="Calibri"/>
        <family val="2"/>
        <scheme val="minor"/>
      </rPr>
      <t>Observación General: Se necesitará por parte del proveedor asignado que hago el enlace con el fabricante y proveedor directo de los equipos para que asesoría técnica y apoye el arranque de los equipos para entrega de operabilidad al Inmueble.</t>
    </r>
  </si>
  <si>
    <r>
      <t>Instalación de ventilador de extracción tipo axial en muro mca. SOLER &amp; PALAU, mod. HGT-1000H, para manejar 9,925 pcm contra p.e.e. de 0.40" c.a., operando a 700 rpm, motor de 1 1/2 hp. a 460/3, transmisión por banda, incluye motor de alta eficiencia,  soporte    para  montaje  en    muro,  persiana de gravedad y malla de protección, instalado en cualquier nivel conforme a especificaciones y planos de proyecto, y a requerimientos de la obra durante su desarrollo, el precio unitario incluye: instalación,  materiales,  mano  de  obra,</t>
    </r>
    <r>
      <rPr>
        <b/>
        <sz val="9"/>
        <rFont val="Calibri"/>
        <family val="2"/>
        <scheme val="minor"/>
      </rPr>
      <t xml:space="preserve"> 1 pareja de oficial y ayudante eléctrico para realizar conexiones eléctricas a interruptor de seguridad</t>
    </r>
    <r>
      <rPr>
        <sz val="9"/>
        <rFont val="Calibri"/>
        <family val="2"/>
        <scheme val="minor"/>
      </rPr>
      <t xml:space="preserve">,  herramienta,  equipo,  todos los elementos para soporte y fijación necesarios, tornillos, empaques, señalamiento, arranque, pruebas de operación, limpieza durante el proceso de ejecución y para entrega, y todo lo necesario para su correcta y total ejecución. (P.U.O.T.) (VE-SOT-01 a 20). Ver especificación 15010, 15020, 15050, 15060, 15075, 15837, 15940 y 15990. Ver nota general.
</t>
    </r>
    <r>
      <rPr>
        <b/>
        <sz val="9"/>
        <rFont val="Calibri"/>
        <family val="2"/>
        <scheme val="minor"/>
      </rPr>
      <t>Observación General: Estos equipos se encuentran montados en obra, se requieren hacer pruebas de operación y arranque con protocolo de operación.</t>
    </r>
  </si>
  <si>
    <r>
      <t xml:space="preserve">Instalación de ventilador de inyección tipo axial en muro mca. SOLER &amp; PALAU, mod. HGT-1000H, para manejar 8,930 pcm contra p.e.e. de 0.40" c.a., operando a 700 rpm, motor de 1 1/2 hp. a 460/3, transmisión por banda, incluye: motor de alta eficiencia,  soporte  para  montaje  en  muro,  persiana  de  gravedad  y  malla de protección. instalado en cualquier nivel conforme a especificaciones y planos de proyecto, y a requerimientos de la obra durante su desarrollo, el precio unitario incluye: instalación,  materiales,  mano  de  obra, </t>
    </r>
    <r>
      <rPr>
        <b/>
        <sz val="9"/>
        <rFont val="Calibri"/>
        <family val="2"/>
        <scheme val="minor"/>
      </rPr>
      <t>1 pareja de oficial y ayudante eléctrico para realizar conexiones eléctricas a interruptor de seguridad</t>
    </r>
    <r>
      <rPr>
        <sz val="9"/>
        <rFont val="Calibri"/>
        <family val="2"/>
        <scheme val="minor"/>
      </rPr>
      <t xml:space="preserve">,  herramienta,  equipo,  todos los elementos para soporte y fijación necesarios, tornillos, empaques, señalamiento, arranque, pruebas de operación, limpieza durante el proceso de ejecución y para entrega, y todo lo necesario para su correcta y total ejecución. (P.U.O.T.) (VI-SOT-01 a 20). Ver especificación 15010, 15020, 15050, 15060, 15075, 15837, 15940 y 15990. Ver nota general.
</t>
    </r>
    <r>
      <rPr>
        <b/>
        <sz val="9"/>
        <rFont val="Calibri"/>
        <family val="2"/>
        <scheme val="minor"/>
      </rPr>
      <t>Observación General: Estos equipos se encuentran montados en obra, se requieren hacer pruebas de operación y arranque con protocolo de operación.</t>
    </r>
  </si>
  <si>
    <r>
      <t xml:space="preserve">Instalación de ventilador de inyección tipo centrifugo en línea mca. SOLER &amp; PALAU, mod. CLT-15, para manejar 2,000 pcm contra p.e.e. de 0.40" c.a., operando a 1140 rpm, motor de 1/2 hp a 127/1, transmisión por banda, incluye motor de alta eficiencia,  malla  de  protección  y  Weather  Hood,  instalado  en  cualquier nivel conforme a especificaciones y planos de proyecto, y a requerimientos de la obra durante su desarrollo, el precio unitario incluye: instalación, materiales, mano de obra, </t>
    </r>
    <r>
      <rPr>
        <b/>
        <sz val="9"/>
        <rFont val="Calibri"/>
        <family val="2"/>
        <scheme val="minor"/>
      </rPr>
      <t>1 pareja de oficial y ayudante eléctrico para realizar conexiones eléctricas a interruptor de seguridad</t>
    </r>
    <r>
      <rPr>
        <sz val="9"/>
        <rFont val="Calibri"/>
        <family val="2"/>
        <scheme val="minor"/>
      </rPr>
      <t xml:space="preserve"> herramienta,  equipo,  todos  los  elementos  para  soporte  y  fijación  necesarios, tornillos, empaques, señalamiento, arranque, pruebas de operación, limpieza durante el proceso de ejecución y para entrega, y todo lo necesario para su correcta y total ejecución. (P.U.O.T.) (VI-PTRAT). Ver especificación 15010, 15020, 15050, 15060, 15075, 15837, 15940 y 15990. Ver nota general.
</t>
    </r>
    <r>
      <rPr>
        <b/>
        <sz val="9"/>
        <rFont val="Calibri"/>
        <family val="2"/>
        <scheme val="minor"/>
      </rPr>
      <t>Observación General: Estos equipos se encuentran montados en obra, se requieren hacer pruebas de operación y arranque con protocolo de operación.</t>
    </r>
  </si>
  <si>
    <r>
      <t xml:space="preserve">Instalación de equipo tipo mini-split solo enfriamiento con una capacidad nominal de 30,000 BTU-HR (2.5 T.R.), marca TRANE, modelo evaporadora / condensadora 4MCW0530H1 / 4TTK0530H1, operando la unidad evaporadora a 220/1/60 y unidad condensadora  a  220/1/60,  refrigerante  R-410A,  incluye control remoto y kit de instalación, instalado en cualquier nivel conforme a especificaciones y planos de proyecto, y a requerimientos de la obra durante su desarrollo, el precio unitario incluye: instalación,  materiales,  mano  de  obra, </t>
    </r>
    <r>
      <rPr>
        <b/>
        <sz val="9"/>
        <rFont val="Calibri"/>
        <family val="2"/>
        <scheme val="minor"/>
      </rPr>
      <t>1 pareja de oficial y ayudante eléctrico para realizar conexiones eléctricas a interruptor de seguridad</t>
    </r>
    <r>
      <rPr>
        <sz val="9"/>
        <rFont val="Calibri"/>
        <family val="2"/>
        <scheme val="minor"/>
      </rPr>
      <t xml:space="preserve">,  herramienta,  equipo,  todos los elementos para soporte y fijación necesarios, tornillos, empaques, señalamiento, arranque, pruebas de operación, limpieza durante el proceso de ejecución y para entrega, y todo lo necesario para su correcta y total ejecución. (P.U.O.T.) (UE-01 a 02 / UC-01 a 02). Ver especificación 15010, 15020, 15050, 15060, 15075, 15940 y 15990. Ver nota general.
</t>
    </r>
    <r>
      <rPr>
        <b/>
        <sz val="9"/>
        <rFont val="Calibri"/>
        <family val="2"/>
        <scheme val="minor"/>
      </rPr>
      <t>Observación General: Se encuentran en obra 2 unidades condensadoras montadas en azotea Oriente, se requieren hacer pruebas de operación y arranque con protocolo de operación.</t>
    </r>
  </si>
  <si>
    <r>
      <t xml:space="preserve">Suministro  e instalación de transformador de control operación a 24VA/127V, control electrónico digital, actuador y termostato, instalado a cualquier altura y en cualquier nivel para VAV; T-5,6,8,10,12,14 Y 16, instalación,  materiales,  herramienta,  equipo,  todos los elementos para soporte y fijación necesarios, tornillos, empaques, señalamiento, arranque, pruebas de operación, limpieza durante el proceso de ejecución y para su correcta ejecución. (P.U.O.T).
</t>
    </r>
    <r>
      <rPr>
        <b/>
        <sz val="9"/>
        <rFont val="Calibri"/>
        <family val="2"/>
        <scheme val="minor"/>
      </rPr>
      <t>Instalación de este elemento con plafones pintados y concluidos sobre alfombra Bolon la cual necesita elementos de protección como es alfombra de reuso, plástico negro calibre 300 o lona ahulada uso pesado a una altura de 3.50 mts</t>
    </r>
  </si>
  <si>
    <r>
      <t xml:space="preserve">Instalación de transformador de control operación a 24VA/127V, control electrónico digital, actuador y termostato, instalado a cualquier altura y en cualquier nivel para VAV; T-5,6,8,10,12,14 Y 16, instalación,  materiales,  herramienta,  equipo,  todos los elementos para soporte y fijación necesarios, tornillos, empaques, señalamiento, arranque, pruebas de operación, limpieza durante el proceso de ejecución y para su correcta ejecución. (P.U.O.T). 
</t>
    </r>
    <r>
      <rPr>
        <b/>
        <sz val="9"/>
        <rFont val="Calibri"/>
        <family val="2"/>
        <scheme val="minor"/>
      </rPr>
      <t>Instalación de este elemento con plafones pintados y concluidos sobre alfombra Bolon la cual necesita elementos de protección como es alfombra de reuso, plástico negro calibre 300 o lona ahulada uso pesado a una altura de 3.50 mts.</t>
    </r>
  </si>
  <si>
    <r>
      <t xml:space="preserve">Suministro  e instalación de filtro de doble panel acabado blanco, con textura resistente a liquidos, 11 pliegues por pie, fabricación sintética a 200°F temperatura máxima de operación, marca TRANE; instalación,  materiales,  herramienta,  equipo,  todos los elementos para soporte y fijación necesarios, tornillos, empaques, señalamiento, arranque, pruebas de operación, limpieza durante el proceso de ejecución y para su correcta ejecución.  (P.U.O.T). En las siguientes dimensiones 16"x25" (2 piezas) y 20"x25" (6 piezas).
</t>
    </r>
    <r>
      <rPr>
        <b/>
        <sz val="9"/>
        <rFont val="Calibri"/>
        <family val="2"/>
        <scheme val="minor"/>
      </rPr>
      <t>Esta partida se verificará la existencia en obra y las condiciones físicas de los mismos por lo que la cantidad podrá ir a la baja, esto se deberá verificar con las supervisión de INPROS.</t>
    </r>
  </si>
  <si>
    <r>
      <t xml:space="preserve">Suministro  e instalación de filtro de doble panel acabado blanco, con textura resistente a liquidos, 11 pliegues por pie, fabricación sintética a 200°F temperatura máxima de operación, marca TRANE; instalación,  materiales,  herramienta,  equipo,  todos los elementos para soporte y fijación necesarios, tornillos, empaques, señalamiento, arranque, pruebas de operación, limpieza durante el proceso de ejecución y para su correcta ejecución.  (P.U.O.T). En las siguientes dimensiones 16"x25" (6 piezas) y 20"x25" (4 piezas).
</t>
    </r>
    <r>
      <rPr>
        <b/>
        <sz val="9"/>
        <rFont val="Calibri"/>
        <family val="2"/>
        <scheme val="minor"/>
      </rPr>
      <t>Esta partida se verificará la existencia en obra y las condiciones físicas de los mismos por lo que la cantidad podrá ir a la baja, esto se deberá verificar con las supervisión de INPROS.</t>
    </r>
  </si>
  <si>
    <r>
      <t xml:space="preserve">Suministro  e instalación de filtro de doble panel acabado blanco, con textura resistente a liquidos, 11 pliegues por pie, fabricación sintética a 200°F temperatura máxima de operación, marca TRANE; instalación,  materiales,  herramienta,  equipo,  todos los elementos para soporte y fijación necesarios, tornillos, empaques, señalamiento, arranque, pruebas de operación, limpieza durante el proceso de ejecución y para su correcta ejecución.  (P.U.O.T). En las siguientes dimensiones 16"x20" (2 piezas), 16"x25" (2 pieza), 20"x20" (2 piezas) y 20"x25" (2 pieza).
</t>
    </r>
    <r>
      <rPr>
        <b/>
        <sz val="9"/>
        <rFont val="Calibri"/>
        <family val="2"/>
        <scheme val="minor"/>
      </rPr>
      <t>Esta partida se verificará la existencia en obra y las condiciones físicas de los mismos por lo que la cantidad podrá ir a la baja, esto se deberá verificar con las supervisión de INPROS.</t>
    </r>
  </si>
  <si>
    <r>
      <t xml:space="preserve">Suministro  e instalación de filtro de doble panel acabado blanco, con textura resistente a liquidos, 11 pliegues por pie, fabricación sintética a 200°F temperatura máxima de operación, marca TRANE; instalación,  materiales,  herramienta,  equipo,  todos los elementos para soporte y fijación necesarios, tornillos, empaques, señalamiento, arranque, pruebas de operación, limpieza durante el proceso de ejecución y para su correcta ejecución.  (P.U.O.T).
En las siguientes dimensiones 16"x20" (2 piezas), 16"x25" (1 pieza), 20"x20" (2 piezas) y 20"x25" (1 pieza).
</t>
    </r>
    <r>
      <rPr>
        <b/>
        <sz val="9"/>
        <rFont val="Calibri"/>
        <family val="2"/>
        <scheme val="minor"/>
      </rPr>
      <t>Esta partida se verificará la existencia en obra y las condiciones físicas de los mismos por lo que la cantidad podrá ir a la baja, esto se deberá verificar con las supervisión de INPROS.</t>
    </r>
  </si>
  <si>
    <r>
      <t xml:space="preserve">Suminsitro e Instalación de línea de alimnetación al sistema y línea de drenado  para tanque de expansión, fabricado en tuberia galvanizada cedula 40 diametro tentativo de 1", con 2 válvula de esfera marca. Urrea o similar, 1 tuerca unión de 1" y 6 codos 90°x 1" con una longitud aproximada de 25 mts instalación,  materiales,  herramienta,  equipo,  todos los elementos para soporte y fijación necesarios, tornillos, empaques, señalamiento, arranque, pruebas de operación, limpieza durante el proceso de ejecución y para su correcta ejecución.  (P.U.O.T).
</t>
    </r>
    <r>
      <rPr>
        <b/>
        <sz val="9"/>
        <rFont val="Calibri"/>
        <family val="2"/>
        <scheme val="minor"/>
      </rPr>
      <t>Presentar el desglose de materiales en la matriz de precios unitarios.</t>
    </r>
  </si>
  <si>
    <r>
      <t xml:space="preserve">Suminsitro e Instalación de tubería galvanizada conduit pared delgada de 19mm de díametro marca RYMCO o similar, con accesorios como son conectores, cajas cuadradas RACO de 19mm para cableados de control hacia sensores de temperatura y de humedad con un longitud aproximada de 12 mts instalación,  materiales, cableados de control,  herramienta,  equipo,  todos los elementos para soporte y fijación necesarios, tornillos, empaques, señalamiento, arranque, pruebas de operación, limpieza durante el proceso de ejecución y para su correcta ejecución.  (P.U.O.T) (UEPR-01,02,0,3,04,05). Ver especificación 15010, 15020, 15050, 15060, 15075, 15940 y 15990. Ver nota general.
</t>
    </r>
    <r>
      <rPr>
        <b/>
        <sz val="9"/>
        <rFont val="Calibri"/>
        <family val="2"/>
        <scheme val="minor"/>
      </rPr>
      <t>Presentar el desglose de materiales en la matriz de precios unitarios.</t>
    </r>
  </si>
  <si>
    <r>
      <t xml:space="preserve">Suminsitro e Instalación de tubería galvanizada conduit pared gruesa de 19mm de díametro marca RYMCO o similar en las siguientes cantidades: 192 mts tuberia pgg; 45 mts de tuberia liquatite de 19mm; 30 conectores rectos para tuberia liquatite de 19mm, 10 condulets tipo lb serie 9 con empaque de 19mm, 14 condulets tipo t serie 9 con empaque de 19mm, 1 caja registro de lamina galvanizada calibre 18 de 15x15x10cms en color gris ANSI, 10 contras y monitores de 19mm, 1200 metros de cable de cobre calibre 14 thw-ls marca condulac o similar, soporteria tipo unicanal de 4x4cms con abrazaderas para tuberia de 19mm instalación,  materiales,  herramienta,  equipo,  todos los elementos para soporte y fijación necesarios, tornillos, empaques, señalamiento, arranque, pruebas de operación, limpieza durante el proceso de ejecución y para su correcta ejecución.  (P.U.O.T). (Tuberias de Control al Tablero Design Envelope Sensorless, marca ARMSTRONG,  modelo IPC9521 ). Ver especificación 15010, 15020, 15050, 15060, 15075, 15940 y 15990. Ver nota general.
</t>
    </r>
    <r>
      <rPr>
        <b/>
        <sz val="9"/>
        <rFont val="Calibri"/>
        <family val="2"/>
        <scheme val="minor"/>
      </rPr>
      <t>Presentar el desglose de materiales en la matriz de precios unitarios.</t>
    </r>
  </si>
  <si>
    <r>
      <t xml:space="preserve">Cuadrilla de trabajo conformada por un oficial y ayudante para correción de detalles en ductería instalada como es: arreglo de forro, colocación de cinta de aluminio en ducteria flexible, apliación de pintura a base de esmalte alqudalico color negro en soporteria para cajas de vav, corte de espagarragos en soportería general, ajuste de mangueras flexibles en plafones ya cerrados, alineación de cajas plenum (alredor de 30 detalles por Niveles de Oficinas).
</t>
    </r>
    <r>
      <rPr>
        <b/>
        <sz val="9"/>
        <rFont val="Calibri"/>
        <family val="2"/>
        <scheme val="minor"/>
      </rPr>
      <t>Ejecución de los trabajos en plafones pintados y concluidos sobre alfombra Bolon la cual necesita elementos de protección como es alfombra de reuso, plástico negro calibre 300 o lona ahulada uso pesado a una altura de 3.50 mts.</t>
    </r>
  </si>
  <si>
    <r>
      <t xml:space="preserve">Cuadrilla de trabajo conformada por 1 soldador, 1 oficial y  1 ayudante habiltando de soporteria definitiva en vertical de instalaciones en torre Oriente y Poniente a través de 5 Niveles de Oficinas, incluye materiales como es fierro ángulo de 2"x 2" x 1/4" de espesor, abrazaderas galvanizadas tipo pesado en diametros variados por la vertical; todos los elementos para soporte y fijación necesarios, tornillos, taquetes, varilla roscada, limpieza durante el proceso de ejecución y para su correcta ejecución.  (P.U.O.T).
</t>
    </r>
    <r>
      <rPr>
        <b/>
        <sz val="9"/>
        <rFont val="Calibri"/>
        <family val="2"/>
        <scheme val="minor"/>
      </rPr>
      <t>Presentar el desglose de materiales en la matriz de precios unitarios.</t>
    </r>
  </si>
  <si>
    <r>
      <t xml:space="preserve">Cuadrilla de trabajo conformada por 1 oficial y  1 ayudante habiltando de soporteria definitiva en Sotano 0 para desplante de tuberias desde el cuarto de chillers hasta verticla de instalaciones colocando abrazaderas galvanizadas tipo pesado en diametros de 8" y 6"; todos los elementos para soporte y fijación necesarios, tuercas, roldanas, varilla roscada, limpieza durante el proceso de ejecución y para su correcta ejecución.  (P.U.O.T). 
</t>
    </r>
    <r>
      <rPr>
        <b/>
        <sz val="9"/>
        <rFont val="Calibri"/>
        <family val="2"/>
        <scheme val="minor"/>
      </rPr>
      <t>Presentar el desglose de materiales en la matriz de precios unitarios.</t>
    </r>
  </si>
  <si>
    <r>
      <t xml:space="preserve">Suministro  e  instalación  de caja de ventilación horizontal para inyección con ventilador tipo centrifugo mca. SOLER &amp; PALAU, mod. CDAFH 22/22, para manejar 8,180 pcm contra p.e.e. de 0.90 "c.a., operando a 546 rpm, motor 3.0 h.p. a 460/3, incluye motor de  alta  eficiencia,  prefiltros  lavables  y  filtros  pleated  desechables,  instalado  en  cualquier  nivel conforme a especificaciones y planos de proyecto, y a requerimientos de la obra durante su desarrollo, el precio unitario incluye: instalación, materiales, mano de obra, herramienta, equipo, todos los elementos para soporte y fijación necesarios, tornillos, empaques, señalamiento, elevaciones, maniobras, arranque, pruebas de operación, mano de obra electrica para cierre de conexiones a motor eléctrico del equipo, limpieza durante el proceso de ejecución y para entrega, y todo lo necesario para su correcta y total ejecución. (P.U.O.T.) (VI-T1-AE-01). Ver especificación 15010, 15020, 15050, 15060, 15075, 15837, 15940 y 15990. Ver nota general.
</t>
    </r>
    <r>
      <rPr>
        <b/>
        <sz val="9"/>
        <rFont val="Calibri"/>
        <family val="2"/>
        <scheme val="minor"/>
      </rPr>
      <t>(Lugar de montaje en Azotea Torre Oriente)
Opción 1 de Maniobra: se subiría el equipo por escaleras metálicas de emergencia a través de 4 niveles de Oficinas pasando por el piso precolado de concreto  en azotea hasta llegar a su base de montaje.
Opción 2 de Maniobra: Ocupar una grua con la capacidad correspondiente al peso del equipo para realizar el izaje hasta la azotea, se deberá contemplar la obtención de un permiso con la alcaldía y la Secretaría de Movilidad de la CDMX para la maniobra en vialidad de acuerdo a los días y los horarios requeridos para efectuar la maniobra; cruzando toda la azotea con pisos precoladas hasta llegar a su base de montaje.</t>
    </r>
  </si>
  <si>
    <r>
      <t xml:space="preserve">Válvula  eliminadora  de      aire,  incluye:  tee recta de acero de 2 1/2" reducción concéntrica de 2 1/2" x 1 1/2", 2 niples de 3/4"  x 4" de largo, válvula de compuerta de 3/4"  y válvula eliminadora de aire mca. SARCO tipo 13W para 125 psig de 3/4", suministro, instalación y pruebas, materiales de consumo, conexión, limpieza, acarreos internos, retiro del material sobrante fuera de la obra, herramienta, equipo, mano de obra y todo lo necesario para la correcta ejecución de los trabajos. (P.U.O.T.). </t>
    </r>
    <r>
      <rPr>
        <b/>
        <sz val="9"/>
        <rFont val="Calibri"/>
        <family val="2"/>
        <scheme val="minor"/>
      </rPr>
      <t>Ver nota general.
El suministro de este material deberá ser autorizado previamente por la Gerencia de Desarrollo Inmoviliario y la Gerencia de Proyectos mediante nota de bitácora.</t>
    </r>
  </si>
  <si>
    <t>TOTAL DE SUMINISTRO E INSTALACIÓN EQUIPOS HVAC. (EQUIPOS DE BOMBEO, EQUIPOS DE EXPANSIÓN DIRECTA, EQUIPOS DE AIRE ACONDICIONADO)</t>
  </si>
  <si>
    <t>TOTAL DE SUMINISTRO E INSTALACIÓN EQUIPOS HVAC (CAJAS DE VOLUMEN VARIABLE)</t>
  </si>
  <si>
    <t>TOTAL DE DUCTOS Y DIFUSORES</t>
  </si>
  <si>
    <t>TOTAL DE TUBERÍAS Y ACCESORIOS DE REFRIGERACIÓN</t>
  </si>
  <si>
    <t>TOTAL DE INSTALACIÓN EQUIPOS HVAC (EQUIPOS DE AIRE ACONDICIONADO)</t>
  </si>
  <si>
    <t>CATÁLOGO DE CONCEPTOS Y CANTIDADES DE OBRA PARA EXPRESIÓN DE PRECIOS UNITARIOS Y MONTO TOTAL DE LA PROPUESTA</t>
  </si>
  <si>
    <t>Licitación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</si>
</sst>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3" x14ac:knownFonts="1">
    <font>
      <sz val="11"/>
      <color theme="1"/>
      <name val="Calibri"/>
      <family val="2"/>
      <scheme val="minor"/>
    </font>
    <font>
      <sz val="11"/>
      <color theme="1"/>
      <name val="Calibri"/>
      <family val="2"/>
      <scheme val="minor"/>
    </font>
    <font>
      <b/>
      <sz val="9"/>
      <color theme="1"/>
      <name val="Calibri"/>
      <family val="2"/>
      <scheme val="minor"/>
    </font>
    <font>
      <b/>
      <sz val="10"/>
      <color theme="1"/>
      <name val="Calibri"/>
      <family val="2"/>
      <scheme val="minor"/>
    </font>
    <font>
      <sz val="11"/>
      <color rgb="FFFF0000"/>
      <name val="Calibri"/>
      <family val="2"/>
      <scheme val="minor"/>
    </font>
    <font>
      <b/>
      <sz val="11"/>
      <color theme="1"/>
      <name val="Calibri"/>
      <family val="2"/>
      <scheme val="minor"/>
    </font>
    <font>
      <b/>
      <sz val="12"/>
      <name val="Calibri"/>
      <family val="2"/>
      <scheme val="minor"/>
    </font>
    <font>
      <b/>
      <sz val="11"/>
      <name val="Calibri"/>
      <family val="2"/>
      <scheme val="minor"/>
    </font>
    <font>
      <b/>
      <sz val="10"/>
      <name val="Calibri"/>
      <family val="2"/>
      <scheme val="minor"/>
    </font>
    <font>
      <sz val="10"/>
      <name val="Calibri"/>
      <family val="2"/>
      <scheme val="minor"/>
    </font>
    <font>
      <sz val="11"/>
      <name val="Calibri"/>
      <family val="2"/>
      <scheme val="minor"/>
    </font>
    <font>
      <b/>
      <u/>
      <sz val="11"/>
      <name val="Calibri"/>
      <family val="2"/>
      <scheme val="minor"/>
    </font>
    <font>
      <b/>
      <sz val="9"/>
      <name val="Calibri"/>
      <family val="2"/>
      <scheme val="minor"/>
    </font>
    <font>
      <sz val="10"/>
      <color theme="1"/>
      <name val="Calibri"/>
      <family val="2"/>
      <scheme val="minor"/>
    </font>
    <font>
      <sz val="10"/>
      <color rgb="FFFF0000"/>
      <name val="Calibri"/>
      <family val="2"/>
      <scheme val="minor"/>
    </font>
    <font>
      <b/>
      <u/>
      <sz val="10"/>
      <name val="Calibri"/>
      <family val="2"/>
      <scheme val="minor"/>
    </font>
    <font>
      <sz val="9"/>
      <name val="Calibri"/>
      <family val="2"/>
      <scheme val="minor"/>
    </font>
    <font>
      <u/>
      <sz val="9"/>
      <name val="Calibri"/>
      <family val="2"/>
      <scheme val="minor"/>
    </font>
    <font>
      <sz val="9"/>
      <color theme="1"/>
      <name val="Calibri"/>
      <family val="2"/>
      <scheme val="minor"/>
    </font>
    <font>
      <b/>
      <sz val="14"/>
      <name val="Calibri"/>
      <family val="2"/>
      <scheme val="minor"/>
    </font>
    <font>
      <b/>
      <sz val="12"/>
      <color theme="1"/>
      <name val="Calibri"/>
      <family val="2"/>
      <scheme val="minor"/>
    </font>
    <font>
      <sz val="20"/>
      <color theme="1"/>
      <name val="Calibri"/>
      <family val="2"/>
      <scheme val="minor"/>
    </font>
    <font>
      <sz val="72"/>
      <color theme="1"/>
      <name val="Calibri"/>
      <family val="2"/>
      <scheme val="minor"/>
    </font>
  </fonts>
  <fills count="3">
    <fill>
      <patternFill patternType="none"/>
    </fill>
    <fill>
      <patternFill patternType="gray125"/>
    </fill>
    <fill>
      <patternFill patternType="solid">
        <fgColor theme="8" tint="0.39997558519241921"/>
        <bgColor indexed="64"/>
      </patternFill>
    </fill>
  </fills>
  <borders count="32">
    <border>
      <left/>
      <right/>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double">
        <color indexed="64"/>
      </top>
      <bottom/>
      <diagonal/>
    </border>
    <border>
      <left/>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double">
        <color indexed="64"/>
      </left>
      <right/>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184">
    <xf numFmtId="0" fontId="0" fillId="0" borderId="0" xfId="0"/>
    <xf numFmtId="0" fontId="5" fillId="0" borderId="16" xfId="0" applyFont="1" applyFill="1" applyBorder="1"/>
    <xf numFmtId="0" fontId="0" fillId="0" borderId="0" xfId="0" applyFont="1"/>
    <xf numFmtId="0" fontId="7" fillId="0" borderId="0" xfId="0" applyNumberFormat="1" applyFont="1" applyFill="1" applyAlignment="1">
      <alignment horizontal="center" vertical="center"/>
    </xf>
    <xf numFmtId="0" fontId="0" fillId="0" borderId="0" xfId="0" applyFont="1" applyFill="1" applyBorder="1"/>
    <xf numFmtId="0" fontId="0" fillId="0" borderId="9" xfId="0" applyFont="1" applyFill="1" applyBorder="1"/>
    <xf numFmtId="0" fontId="0" fillId="0" borderId="0" xfId="0" applyFont="1" applyFill="1"/>
    <xf numFmtId="0" fontId="0" fillId="0" borderId="5" xfId="0" applyFont="1" applyFill="1" applyBorder="1"/>
    <xf numFmtId="0" fontId="0" fillId="0" borderId="11" xfId="0" applyFont="1" applyFill="1" applyBorder="1"/>
    <xf numFmtId="0" fontId="0" fillId="0" borderId="0" xfId="0" applyFont="1" applyAlignment="1">
      <alignment horizontal="center" vertical="center"/>
    </xf>
    <xf numFmtId="0" fontId="10" fillId="0" borderId="4" xfId="0" applyNumberFormat="1" applyFont="1" applyFill="1" applyBorder="1" applyAlignment="1">
      <alignment horizontal="centerContinuous"/>
    </xf>
    <xf numFmtId="0" fontId="10" fillId="0" borderId="4" xfId="0" applyNumberFormat="1" applyFont="1" applyFill="1" applyBorder="1" applyAlignment="1">
      <alignment horizontal="centerContinuous" vertical="center"/>
    </xf>
    <xf numFmtId="4" fontId="10" fillId="0" borderId="7" xfId="0" applyNumberFormat="1" applyFont="1" applyFill="1" applyBorder="1" applyAlignment="1">
      <alignment horizontal="center" vertical="center"/>
    </xf>
    <xf numFmtId="0" fontId="10" fillId="0" borderId="0" xfId="0" applyNumberFormat="1" applyFont="1" applyFill="1" applyBorder="1" applyAlignment="1">
      <alignment vertical="center"/>
    </xf>
    <xf numFmtId="4" fontId="10" fillId="0" borderId="9"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44" fontId="7" fillId="0" borderId="2" xfId="1" applyFont="1" applyFill="1" applyBorder="1" applyAlignment="1">
      <alignment horizontal="center" vertical="center"/>
    </xf>
    <xf numFmtId="0" fontId="7" fillId="0" borderId="3" xfId="0" applyNumberFormat="1" applyFont="1" applyFill="1" applyBorder="1" applyAlignment="1">
      <alignment horizontal="center" vertical="center"/>
    </xf>
    <xf numFmtId="0" fontId="7" fillId="0" borderId="12" xfId="0" applyNumberFormat="1" applyFont="1" applyFill="1" applyBorder="1" applyAlignment="1">
      <alignment horizontal="center" vertical="center"/>
    </xf>
    <xf numFmtId="0" fontId="7" fillId="0" borderId="13" xfId="0" applyNumberFormat="1" applyFont="1" applyFill="1" applyBorder="1" applyAlignment="1">
      <alignment horizontal="left" wrapText="1"/>
    </xf>
    <xf numFmtId="44" fontId="7" fillId="0" borderId="14" xfId="1" applyFont="1" applyFill="1" applyBorder="1" applyAlignment="1">
      <alignment horizontal="center" vertical="center"/>
    </xf>
    <xf numFmtId="0" fontId="11" fillId="0" borderId="15" xfId="0" applyNumberFormat="1" applyFont="1" applyFill="1" applyBorder="1" applyAlignment="1">
      <alignment horizontal="center" vertical="center"/>
    </xf>
    <xf numFmtId="0" fontId="7" fillId="0" borderId="16" xfId="0" applyNumberFormat="1" applyFont="1" applyFill="1" applyBorder="1" applyAlignment="1">
      <alignment horizontal="justify" vertical="top"/>
    </xf>
    <xf numFmtId="0" fontId="7" fillId="0" borderId="15" xfId="0" applyNumberFormat="1" applyFont="1" applyFill="1" applyBorder="1" applyAlignment="1">
      <alignment horizontal="center" vertical="center"/>
    </xf>
    <xf numFmtId="0" fontId="10" fillId="0" borderId="16" xfId="0" applyNumberFormat="1" applyFont="1" applyFill="1" applyBorder="1" applyAlignment="1">
      <alignment horizontal="justify" vertical="top" wrapText="1"/>
    </xf>
    <xf numFmtId="0" fontId="7" fillId="0" borderId="21" xfId="0" applyNumberFormat="1" applyFont="1" applyFill="1" applyBorder="1" applyAlignment="1">
      <alignment horizontal="center" vertical="center"/>
    </xf>
    <xf numFmtId="0" fontId="5" fillId="0" borderId="6" xfId="0" applyFont="1" applyFill="1" applyBorder="1" applyAlignment="1">
      <alignment horizontal="left" vertical="center"/>
    </xf>
    <xf numFmtId="0" fontId="0" fillId="0" borderId="4" xfId="0" applyFont="1" applyBorder="1"/>
    <xf numFmtId="0" fontId="0" fillId="0" borderId="7" xfId="0" applyFont="1" applyBorder="1"/>
    <xf numFmtId="44" fontId="7" fillId="0" borderId="13" xfId="0" applyNumberFormat="1" applyFont="1" applyFill="1" applyBorder="1" applyAlignment="1">
      <alignment horizontal="justify" vertical="center"/>
    </xf>
    <xf numFmtId="44" fontId="5" fillId="0" borderId="16" xfId="0" applyNumberFormat="1" applyFont="1" applyFill="1" applyBorder="1" applyAlignment="1">
      <alignment horizontal="justify" vertical="center"/>
    </xf>
    <xf numFmtId="44" fontId="5" fillId="0" borderId="17" xfId="1" applyFont="1" applyFill="1" applyBorder="1" applyAlignment="1">
      <alignment vertical="center"/>
    </xf>
    <xf numFmtId="44" fontId="5" fillId="0" borderId="28" xfId="0" applyNumberFormat="1" applyFont="1" applyFill="1" applyBorder="1" applyAlignment="1">
      <alignment horizontal="justify" vertical="center"/>
    </xf>
    <xf numFmtId="0" fontId="9" fillId="0" borderId="4" xfId="0" applyNumberFormat="1" applyFont="1" applyFill="1" applyBorder="1" applyAlignment="1">
      <alignment horizontal="centerContinuous" vertical="center"/>
    </xf>
    <xf numFmtId="4" fontId="9" fillId="0" borderId="4" xfId="0" applyNumberFormat="1" applyFont="1" applyFill="1" applyBorder="1" applyAlignment="1">
      <alignment horizontal="center" vertical="center"/>
    </xf>
    <xf numFmtId="44" fontId="9" fillId="0" borderId="4" xfId="1" applyFont="1" applyFill="1" applyBorder="1" applyAlignment="1">
      <alignment horizontal="centerContinuous" vertical="center"/>
    </xf>
    <xf numFmtId="0" fontId="9" fillId="0" borderId="4" xfId="0" applyNumberFormat="1" applyFont="1" applyFill="1" applyBorder="1" applyAlignment="1">
      <alignment horizontal="justify" vertical="center"/>
    </xf>
    <xf numFmtId="44" fontId="13" fillId="0" borderId="7" xfId="1" applyFont="1" applyFill="1" applyBorder="1" applyAlignment="1">
      <alignment horizontal="centerContinuous" vertical="center"/>
    </xf>
    <xf numFmtId="0" fontId="13" fillId="0" borderId="0" xfId="0" applyFont="1" applyFill="1"/>
    <xf numFmtId="0" fontId="9" fillId="0" borderId="0" xfId="0" applyNumberFormat="1" applyFont="1" applyFill="1" applyAlignment="1">
      <alignment vertical="center"/>
    </xf>
    <xf numFmtId="4" fontId="9" fillId="0" borderId="0" xfId="0" applyNumberFormat="1" applyFont="1" applyFill="1" applyAlignment="1">
      <alignment horizontal="center" vertical="center"/>
    </xf>
    <xf numFmtId="44" fontId="9" fillId="0" borderId="0" xfId="1" applyFont="1" applyFill="1" applyAlignment="1">
      <alignment vertical="center"/>
    </xf>
    <xf numFmtId="0" fontId="9" fillId="0" borderId="0" xfId="0" applyNumberFormat="1" applyFont="1" applyFill="1" applyAlignment="1">
      <alignment horizontal="justify" vertical="center"/>
    </xf>
    <xf numFmtId="44" fontId="13" fillId="0" borderId="9" xfId="1" applyFont="1" applyFill="1" applyBorder="1" applyAlignment="1">
      <alignment vertical="center"/>
    </xf>
    <xf numFmtId="0" fontId="13" fillId="0" borderId="0" xfId="0" applyFont="1" applyFill="1" applyAlignment="1">
      <alignment horizontal="justify"/>
    </xf>
    <xf numFmtId="44" fontId="9" fillId="0" borderId="9" xfId="1" applyFont="1" applyFill="1" applyBorder="1" applyAlignment="1">
      <alignment vertical="center"/>
    </xf>
    <xf numFmtId="44" fontId="9" fillId="0" borderId="9" xfId="1" applyFont="1" applyFill="1" applyBorder="1" applyAlignment="1">
      <alignment horizontal="center" vertical="center"/>
    </xf>
    <xf numFmtId="44" fontId="8" fillId="0" borderId="9" xfId="1" applyFont="1" applyFill="1" applyBorder="1" applyAlignment="1">
      <alignment horizontal="center" vertical="center"/>
    </xf>
    <xf numFmtId="0" fontId="13" fillId="0" borderId="5" xfId="0" applyFont="1" applyFill="1" applyBorder="1"/>
    <xf numFmtId="44" fontId="9" fillId="0" borderId="5" xfId="1" applyFont="1" applyFill="1" applyBorder="1" applyAlignment="1">
      <alignment vertical="center"/>
    </xf>
    <xf numFmtId="0" fontId="9" fillId="0" borderId="5" xfId="0" applyNumberFormat="1" applyFont="1" applyFill="1" applyBorder="1" applyAlignment="1">
      <alignment horizontal="justify" vertical="center"/>
    </xf>
    <xf numFmtId="44" fontId="13" fillId="0" borderId="11" xfId="1" applyFont="1" applyFill="1" applyBorder="1" applyAlignment="1">
      <alignment vertical="center"/>
    </xf>
    <xf numFmtId="0" fontId="8" fillId="0" borderId="1" xfId="0" applyNumberFormat="1" applyFont="1" applyFill="1" applyBorder="1" applyAlignment="1">
      <alignment horizontal="center"/>
    </xf>
    <xf numFmtId="0" fontId="8" fillId="0" borderId="2" xfId="0" applyNumberFormat="1" applyFont="1" applyFill="1" applyBorder="1" applyAlignment="1">
      <alignment horizontal="center" vertical="center"/>
    </xf>
    <xf numFmtId="4" fontId="8" fillId="0" borderId="2" xfId="0" applyNumberFormat="1" applyFont="1" applyFill="1" applyBorder="1" applyAlignment="1">
      <alignment horizontal="center" vertical="center"/>
    </xf>
    <xf numFmtId="44" fontId="8" fillId="0" borderId="2" xfId="1" applyFont="1" applyFill="1" applyBorder="1" applyAlignment="1">
      <alignment horizontal="center" vertical="center"/>
    </xf>
    <xf numFmtId="0" fontId="8" fillId="0" borderId="2" xfId="0" applyNumberFormat="1" applyFont="1" applyFill="1" applyBorder="1" applyAlignment="1">
      <alignment horizontal="justify" vertical="center"/>
    </xf>
    <xf numFmtId="44" fontId="8" fillId="0" borderId="3" xfId="1" applyFont="1" applyFill="1" applyBorder="1" applyAlignment="1">
      <alignment horizontal="center" vertical="center"/>
    </xf>
    <xf numFmtId="0" fontId="8" fillId="0" borderId="18" xfId="0" applyNumberFormat="1" applyFont="1" applyFill="1" applyBorder="1" applyAlignment="1">
      <alignment vertical="top"/>
    </xf>
    <xf numFmtId="0" fontId="8" fillId="0" borderId="16" xfId="0" applyNumberFormat="1" applyFont="1" applyFill="1" applyBorder="1" applyAlignment="1">
      <alignment horizontal="center" vertical="center"/>
    </xf>
    <xf numFmtId="4" fontId="8" fillId="0" borderId="16" xfId="0" applyNumberFormat="1" applyFont="1" applyFill="1" applyBorder="1" applyAlignment="1">
      <alignment horizontal="center" vertical="center"/>
    </xf>
    <xf numFmtId="44" fontId="8" fillId="0" borderId="16" xfId="1" applyFont="1" applyFill="1" applyBorder="1" applyAlignment="1">
      <alignment horizontal="center" vertical="center"/>
    </xf>
    <xf numFmtId="0" fontId="8" fillId="0" borderId="16" xfId="0" applyNumberFormat="1" applyFont="1" applyFill="1" applyBorder="1" applyAlignment="1">
      <alignment horizontal="justify" vertical="center"/>
    </xf>
    <xf numFmtId="44" fontId="8" fillId="0" borderId="17" xfId="1" applyFont="1" applyFill="1" applyBorder="1" applyAlignment="1">
      <alignment horizontal="center" vertical="center"/>
    </xf>
    <xf numFmtId="0" fontId="8" fillId="0" borderId="15" xfId="0" applyNumberFormat="1" applyFont="1" applyFill="1" applyBorder="1" applyAlignment="1">
      <alignment vertical="top"/>
    </xf>
    <xf numFmtId="0" fontId="9" fillId="0" borderId="16" xfId="0" applyNumberFormat="1" applyFont="1" applyFill="1" applyBorder="1" applyAlignment="1">
      <alignment horizontal="center" vertical="center"/>
    </xf>
    <xf numFmtId="4" fontId="9" fillId="0" borderId="16" xfId="0" applyNumberFormat="1" applyFont="1" applyFill="1" applyBorder="1" applyAlignment="1">
      <alignment horizontal="center" vertical="center"/>
    </xf>
    <xf numFmtId="44" fontId="9" fillId="0" borderId="16" xfId="1" applyFont="1" applyFill="1" applyBorder="1" applyAlignment="1">
      <alignment horizontal="right" vertical="center"/>
    </xf>
    <xf numFmtId="0" fontId="9" fillId="0" borderId="16" xfId="0" applyNumberFormat="1" applyFont="1" applyFill="1" applyBorder="1" applyAlignment="1">
      <alignment horizontal="justify" vertical="center"/>
    </xf>
    <xf numFmtId="44" fontId="9" fillId="0" borderId="17" xfId="1" applyFont="1" applyFill="1" applyBorder="1" applyAlignment="1">
      <alignment horizontal="right" vertical="center"/>
    </xf>
    <xf numFmtId="44" fontId="13" fillId="0" borderId="16" xfId="1" applyFont="1" applyFill="1" applyBorder="1" applyAlignment="1">
      <alignment vertical="center"/>
    </xf>
    <xf numFmtId="0" fontId="13" fillId="0" borderId="16" xfId="0" applyFont="1" applyFill="1" applyBorder="1" applyAlignment="1">
      <alignment horizontal="justify" vertical="center"/>
    </xf>
    <xf numFmtId="44" fontId="13" fillId="0" borderId="17" xfId="1" applyFont="1" applyFill="1" applyBorder="1" applyAlignment="1">
      <alignment vertical="center"/>
    </xf>
    <xf numFmtId="0" fontId="15" fillId="0" borderId="15" xfId="0" applyNumberFormat="1" applyFont="1" applyFill="1" applyBorder="1" applyAlignment="1">
      <alignment vertical="top"/>
    </xf>
    <xf numFmtId="0" fontId="13" fillId="0" borderId="16" xfId="0" applyFont="1" applyFill="1" applyBorder="1" applyAlignment="1">
      <alignment vertical="center"/>
    </xf>
    <xf numFmtId="4" fontId="13" fillId="0" borderId="16" xfId="0" applyNumberFormat="1" applyFont="1" applyFill="1" applyBorder="1" applyAlignment="1">
      <alignment horizontal="center" vertical="center"/>
    </xf>
    <xf numFmtId="0" fontId="8" fillId="0" borderId="19" xfId="0" applyNumberFormat="1" applyFont="1" applyFill="1" applyBorder="1" applyAlignment="1">
      <alignment vertical="top"/>
    </xf>
    <xf numFmtId="0" fontId="9" fillId="0" borderId="20" xfId="0" applyNumberFormat="1" applyFont="1" applyFill="1" applyBorder="1" applyAlignment="1">
      <alignment horizontal="center" vertical="center"/>
    </xf>
    <xf numFmtId="4" fontId="9" fillId="0" borderId="20" xfId="0" applyNumberFormat="1" applyFont="1" applyFill="1" applyBorder="1" applyAlignment="1">
      <alignment horizontal="center" vertical="center"/>
    </xf>
    <xf numFmtId="44" fontId="13" fillId="0" borderId="20" xfId="1" applyFont="1" applyFill="1" applyBorder="1" applyAlignment="1">
      <alignment vertical="center"/>
    </xf>
    <xf numFmtId="0" fontId="13" fillId="0" borderId="20" xfId="0" applyFont="1" applyFill="1" applyBorder="1" applyAlignment="1">
      <alignment horizontal="justify" vertical="center"/>
    </xf>
    <xf numFmtId="0" fontId="8" fillId="0" borderId="21" xfId="0" applyNumberFormat="1" applyFont="1" applyFill="1" applyBorder="1" applyAlignment="1">
      <alignment vertical="top"/>
    </xf>
    <xf numFmtId="0" fontId="9" fillId="0" borderId="22" xfId="0" applyNumberFormat="1" applyFont="1" applyFill="1" applyBorder="1" applyAlignment="1">
      <alignment horizontal="center" vertical="center"/>
    </xf>
    <xf numFmtId="4" fontId="9" fillId="0" borderId="22" xfId="0" applyNumberFormat="1" applyFont="1" applyFill="1" applyBorder="1" applyAlignment="1">
      <alignment horizontal="center" vertical="center"/>
    </xf>
    <xf numFmtId="44" fontId="13" fillId="0" borderId="22" xfId="1" applyFont="1" applyFill="1" applyBorder="1" applyAlignment="1">
      <alignment vertical="center"/>
    </xf>
    <xf numFmtId="0" fontId="13" fillId="0" borderId="0" xfId="0" applyFont="1" applyFill="1" applyAlignment="1">
      <alignment vertical="center"/>
    </xf>
    <xf numFmtId="4" fontId="13" fillId="0" borderId="0" xfId="0" applyNumberFormat="1" applyFont="1" applyFill="1" applyAlignment="1">
      <alignment horizontal="center" vertical="center"/>
    </xf>
    <xf numFmtId="44" fontId="13" fillId="0" borderId="0" xfId="1" applyFont="1" applyFill="1" applyAlignment="1">
      <alignment vertical="center"/>
    </xf>
    <xf numFmtId="0" fontId="3" fillId="0" borderId="18" xfId="0" applyFont="1" applyFill="1" applyBorder="1" applyAlignment="1">
      <alignment horizontal="center" vertical="center"/>
    </xf>
    <xf numFmtId="44" fontId="13" fillId="0" borderId="23" xfId="1" applyFont="1" applyFill="1" applyBorder="1" applyAlignment="1">
      <alignment vertical="center"/>
    </xf>
    <xf numFmtId="0" fontId="3" fillId="0" borderId="24" xfId="0" applyFont="1" applyFill="1" applyBorder="1" applyAlignment="1">
      <alignment horizontal="center" vertical="center"/>
    </xf>
    <xf numFmtId="44" fontId="13" fillId="0" borderId="25" xfId="1" applyFont="1" applyFill="1" applyBorder="1" applyAlignment="1">
      <alignment vertical="center"/>
    </xf>
    <xf numFmtId="0" fontId="13" fillId="0" borderId="0" xfId="0" applyFont="1" applyFill="1" applyAlignment="1">
      <alignment horizontal="justify" vertical="center"/>
    </xf>
    <xf numFmtId="0" fontId="16" fillId="0" borderId="15" xfId="0" applyNumberFormat="1" applyFont="1" applyFill="1" applyBorder="1" applyAlignment="1">
      <alignment horizontal="justify" vertical="top" wrapText="1"/>
    </xf>
    <xf numFmtId="0" fontId="16" fillId="0" borderId="16" xfId="0" applyNumberFormat="1" applyFont="1" applyFill="1" applyBorder="1" applyAlignment="1">
      <alignment horizontal="justify" vertical="top"/>
    </xf>
    <xf numFmtId="0" fontId="16" fillId="0" borderId="16" xfId="0" applyNumberFormat="1" applyFont="1" applyFill="1" applyBorder="1" applyAlignment="1">
      <alignment vertical="top" wrapText="1"/>
    </xf>
    <xf numFmtId="0" fontId="16" fillId="0" borderId="16" xfId="0" applyNumberFormat="1" applyFont="1" applyFill="1" applyBorder="1" applyAlignment="1">
      <alignment horizontal="justify" vertical="top" wrapText="1"/>
    </xf>
    <xf numFmtId="0" fontId="16" fillId="0" borderId="4" xfId="0" applyNumberFormat="1" applyFont="1" applyFill="1" applyBorder="1" applyAlignment="1">
      <alignment horizontal="centerContinuous"/>
    </xf>
    <xf numFmtId="0" fontId="18" fillId="0" borderId="0" xfId="0" applyFont="1" applyFill="1"/>
    <xf numFmtId="0" fontId="12" fillId="0" borderId="2" xfId="0" applyNumberFormat="1" applyFont="1" applyFill="1" applyBorder="1" applyAlignment="1">
      <alignment horizontal="center"/>
    </xf>
    <xf numFmtId="0" fontId="12" fillId="0" borderId="16" xfId="0" applyNumberFormat="1" applyFont="1" applyFill="1" applyBorder="1" applyAlignment="1">
      <alignment horizontal="justify" vertical="top"/>
    </xf>
    <xf numFmtId="0" fontId="16" fillId="0" borderId="20" xfId="0" applyNumberFormat="1" applyFont="1" applyFill="1" applyBorder="1" applyAlignment="1">
      <alignment horizontal="justify" vertical="top" wrapText="1"/>
    </xf>
    <xf numFmtId="0" fontId="16" fillId="0" borderId="22" xfId="0" applyNumberFormat="1" applyFont="1" applyFill="1" applyBorder="1" applyAlignment="1">
      <alignment horizontal="justify" vertical="top" wrapText="1"/>
    </xf>
    <xf numFmtId="0" fontId="18" fillId="0" borderId="16" xfId="0" applyFont="1" applyFill="1" applyBorder="1" applyAlignment="1">
      <alignment horizontal="justify" vertical="top" wrapText="1"/>
    </xf>
    <xf numFmtId="0" fontId="6" fillId="0" borderId="0" xfId="0" applyNumberFormat="1" applyFont="1" applyFill="1" applyAlignment="1">
      <alignment horizontal="center" vertical="center"/>
    </xf>
    <xf numFmtId="0" fontId="8" fillId="2" borderId="15" xfId="0" applyNumberFormat="1" applyFont="1" applyFill="1" applyBorder="1" applyAlignment="1">
      <alignment vertical="top"/>
    </xf>
    <xf numFmtId="0" fontId="8" fillId="2" borderId="16" xfId="0" applyNumberFormat="1" applyFont="1" applyFill="1" applyBorder="1" applyAlignment="1">
      <alignment horizontal="justify" vertical="top"/>
    </xf>
    <xf numFmtId="0" fontId="3" fillId="2" borderId="16" xfId="0" applyFont="1" applyFill="1" applyBorder="1" applyAlignment="1">
      <alignment vertical="center"/>
    </xf>
    <xf numFmtId="4" fontId="3" fillId="2" borderId="16" xfId="0" applyNumberFormat="1" applyFont="1" applyFill="1" applyBorder="1" applyAlignment="1">
      <alignment horizontal="center" vertical="center"/>
    </xf>
    <xf numFmtId="44" fontId="3" fillId="2" borderId="16" xfId="1" applyFont="1" applyFill="1" applyBorder="1" applyAlignment="1">
      <alignment vertical="center"/>
    </xf>
    <xf numFmtId="0" fontId="3" fillId="2" borderId="16" xfId="0" applyFont="1" applyFill="1" applyBorder="1" applyAlignment="1">
      <alignment horizontal="justify" vertical="center"/>
    </xf>
    <xf numFmtId="44" fontId="3" fillId="2" borderId="17" xfId="1" applyFont="1" applyFill="1" applyBorder="1" applyAlignment="1">
      <alignment vertical="center"/>
    </xf>
    <xf numFmtId="0" fontId="15" fillId="2" borderId="15" xfId="0" applyNumberFormat="1" applyFont="1" applyFill="1" applyBorder="1" applyAlignment="1">
      <alignment vertical="top"/>
    </xf>
    <xf numFmtId="0" fontId="12" fillId="2" borderId="16" xfId="0" applyNumberFormat="1" applyFont="1" applyFill="1" applyBorder="1" applyAlignment="1">
      <alignment horizontal="justify" vertical="top"/>
    </xf>
    <xf numFmtId="44" fontId="8" fillId="2" borderId="17" xfId="1" applyFont="1" applyFill="1" applyBorder="1" applyAlignment="1">
      <alignment horizontal="right" vertical="center"/>
    </xf>
    <xf numFmtId="0" fontId="8" fillId="2" borderId="12" xfId="0" applyNumberFormat="1" applyFont="1" applyFill="1" applyBorder="1" applyAlignment="1">
      <alignment vertical="top"/>
    </xf>
    <xf numFmtId="0" fontId="8" fillId="2" borderId="13" xfId="0" applyNumberFormat="1" applyFont="1" applyFill="1" applyBorder="1" applyAlignment="1">
      <alignment horizontal="left" vertical="center" wrapText="1"/>
    </xf>
    <xf numFmtId="0" fontId="8" fillId="2" borderId="13" xfId="0" applyNumberFormat="1" applyFont="1" applyFill="1" applyBorder="1" applyAlignment="1">
      <alignment horizontal="center" vertical="center"/>
    </xf>
    <xf numFmtId="4" fontId="8" fillId="2" borderId="13" xfId="0" applyNumberFormat="1" applyFont="1" applyFill="1" applyBorder="1" applyAlignment="1">
      <alignment horizontal="center" vertical="center"/>
    </xf>
    <xf numFmtId="44" fontId="8" fillId="2" borderId="13" xfId="1" applyFont="1" applyFill="1" applyBorder="1" applyAlignment="1">
      <alignment horizontal="center" vertical="center"/>
    </xf>
    <xf numFmtId="0" fontId="8" fillId="2" borderId="13" xfId="0" applyNumberFormat="1" applyFont="1" applyFill="1" applyBorder="1" applyAlignment="1">
      <alignment horizontal="justify" vertical="center"/>
    </xf>
    <xf numFmtId="44" fontId="8" fillId="2" borderId="14" xfId="1" applyFont="1" applyFill="1" applyBorder="1" applyAlignment="1">
      <alignment horizontal="center" vertical="center"/>
    </xf>
    <xf numFmtId="0" fontId="12" fillId="2" borderId="16" xfId="0" applyNumberFormat="1" applyFont="1" applyFill="1" applyBorder="1" applyAlignment="1">
      <alignment horizontal="justify" vertical="top" wrapText="1"/>
    </xf>
    <xf numFmtId="44" fontId="13" fillId="2" borderId="16" xfId="1" applyFont="1" applyFill="1" applyBorder="1" applyAlignment="1">
      <alignment vertical="center"/>
    </xf>
    <xf numFmtId="0" fontId="13" fillId="2" borderId="16" xfId="0" applyFont="1" applyFill="1" applyBorder="1" applyAlignment="1">
      <alignment horizontal="justify" vertical="center"/>
    </xf>
    <xf numFmtId="44" fontId="13" fillId="2" borderId="17" xfId="1" applyFont="1" applyFill="1" applyBorder="1" applyAlignment="1">
      <alignment vertical="center"/>
    </xf>
    <xf numFmtId="0" fontId="8" fillId="2" borderId="16" xfId="0" applyNumberFormat="1" applyFont="1" applyFill="1" applyBorder="1" applyAlignment="1">
      <alignment horizontal="center" vertical="center"/>
    </xf>
    <xf numFmtId="4" fontId="8" fillId="2" borderId="16" xfId="0" applyNumberFormat="1" applyFont="1" applyFill="1" applyBorder="1" applyAlignment="1">
      <alignment horizontal="center" vertical="center"/>
    </xf>
    <xf numFmtId="0" fontId="8" fillId="2" borderId="15" xfId="0" applyNumberFormat="1" applyFont="1" applyFill="1" applyBorder="1"/>
    <xf numFmtId="0" fontId="5" fillId="2" borderId="16" xfId="0" applyFont="1" applyFill="1" applyBorder="1"/>
    <xf numFmtId="0" fontId="13" fillId="2" borderId="16" xfId="0" applyFont="1" applyFill="1" applyBorder="1" applyAlignment="1">
      <alignment vertical="center"/>
    </xf>
    <xf numFmtId="4" fontId="13" fillId="2" borderId="16" xfId="0" applyNumberFormat="1" applyFont="1" applyFill="1" applyBorder="1" applyAlignment="1">
      <alignment horizontal="center" vertical="center"/>
    </xf>
    <xf numFmtId="0" fontId="13" fillId="0" borderId="30" xfId="0" applyFont="1" applyFill="1" applyBorder="1" applyAlignment="1">
      <alignment horizontal="justify" vertical="center"/>
    </xf>
    <xf numFmtId="0" fontId="13" fillId="0" borderId="31" xfId="0" applyFont="1" applyFill="1" applyBorder="1" applyAlignment="1">
      <alignment horizontal="justify" vertical="center"/>
    </xf>
    <xf numFmtId="0" fontId="3" fillId="2" borderId="30" xfId="0" applyFont="1" applyFill="1" applyBorder="1" applyAlignment="1">
      <alignment horizontal="justify" vertical="center"/>
    </xf>
    <xf numFmtId="44" fontId="3" fillId="2" borderId="23" xfId="1" applyFont="1" applyFill="1" applyBorder="1" applyAlignment="1">
      <alignment vertical="center"/>
    </xf>
    <xf numFmtId="0" fontId="20" fillId="0" borderId="29"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24" xfId="0" applyFont="1" applyFill="1" applyBorder="1" applyAlignment="1">
      <alignment horizontal="center" vertical="center"/>
    </xf>
    <xf numFmtId="0" fontId="21" fillId="0" borderId="0" xfId="0" applyFont="1" applyFill="1" applyAlignment="1">
      <alignment horizontal="center" vertical="center"/>
    </xf>
    <xf numFmtId="0" fontId="22" fillId="0" borderId="0" xfId="0" applyFont="1" applyFill="1"/>
    <xf numFmtId="0" fontId="14" fillId="0" borderId="0" xfId="0" applyNumberFormat="1" applyFont="1" applyFill="1" applyBorder="1" applyAlignment="1">
      <alignment horizontal="center" vertical="center"/>
    </xf>
    <xf numFmtId="0" fontId="9" fillId="0" borderId="0" xfId="0" applyNumberFormat="1" applyFont="1" applyFill="1" applyBorder="1" applyAlignment="1">
      <alignment horizontal="justify" vertical="center"/>
    </xf>
    <xf numFmtId="0" fontId="9" fillId="0" borderId="5" xfId="0" applyNumberFormat="1" applyFont="1" applyFill="1" applyBorder="1" applyAlignment="1">
      <alignment horizontal="justify" vertical="center"/>
    </xf>
    <xf numFmtId="0" fontId="9" fillId="0" borderId="8" xfId="0" applyNumberFormat="1" applyFont="1" applyFill="1" applyBorder="1" applyAlignment="1">
      <alignment horizontal="center" vertical="center"/>
    </xf>
    <xf numFmtId="0" fontId="9" fillId="0" borderId="10" xfId="0" applyNumberFormat="1" applyFont="1" applyFill="1" applyBorder="1" applyAlignment="1">
      <alignment horizontal="center" vertical="center"/>
    </xf>
    <xf numFmtId="0" fontId="19" fillId="0" borderId="6" xfId="0" applyNumberFormat="1" applyFont="1" applyFill="1" applyBorder="1" applyAlignment="1">
      <alignment horizontal="center" vertical="center"/>
    </xf>
    <xf numFmtId="0" fontId="19" fillId="0" borderId="4" xfId="0" applyNumberFormat="1" applyFont="1" applyFill="1" applyBorder="1" applyAlignment="1">
      <alignment horizontal="center" vertical="center"/>
    </xf>
    <xf numFmtId="0" fontId="19" fillId="0" borderId="7" xfId="0" applyNumberFormat="1" applyFont="1" applyFill="1" applyBorder="1" applyAlignment="1">
      <alignment horizontal="center" vertical="center"/>
    </xf>
    <xf numFmtId="0" fontId="19" fillId="0" borderId="10" xfId="0" applyNumberFormat="1" applyFont="1" applyFill="1" applyBorder="1" applyAlignment="1">
      <alignment horizontal="center" vertical="center"/>
    </xf>
    <xf numFmtId="0" fontId="19" fillId="0" borderId="5" xfId="0" applyNumberFormat="1" applyFont="1" applyFill="1" applyBorder="1" applyAlignment="1">
      <alignment horizontal="center" vertical="center"/>
    </xf>
    <xf numFmtId="0" fontId="19" fillId="0" borderId="11" xfId="0" applyNumberFormat="1" applyFont="1" applyFill="1" applyBorder="1" applyAlignment="1">
      <alignment horizontal="center" vertical="center"/>
    </xf>
    <xf numFmtId="0" fontId="8" fillId="0" borderId="6" xfId="0" applyNumberFormat="1" applyFont="1" applyFill="1" applyBorder="1" applyAlignment="1">
      <alignment horizontal="center"/>
    </xf>
    <xf numFmtId="0" fontId="8" fillId="0" borderId="8" xfId="0" applyNumberFormat="1" applyFont="1" applyFill="1" applyBorder="1" applyAlignment="1">
      <alignment horizontal="center"/>
    </xf>
    <xf numFmtId="0" fontId="9" fillId="0" borderId="0" xfId="0" applyNumberFormat="1" applyFont="1" applyFill="1" applyAlignment="1">
      <alignment horizontal="justify" vertical="top"/>
    </xf>
    <xf numFmtId="0" fontId="9" fillId="0" borderId="0" xfId="0" applyNumberFormat="1" applyFont="1" applyFill="1" applyBorder="1" applyAlignment="1">
      <alignment horizontal="center"/>
    </xf>
    <xf numFmtId="0" fontId="20" fillId="0" borderId="8" xfId="0" applyFont="1" applyBorder="1" applyAlignment="1">
      <alignment horizontal="center"/>
    </xf>
    <xf numFmtId="0" fontId="20" fillId="0" borderId="0" xfId="0" applyFont="1" applyBorder="1" applyAlignment="1">
      <alignment horizontal="center"/>
    </xf>
    <xf numFmtId="0" fontId="20" fillId="0" borderId="9" xfId="0" applyFont="1" applyBorder="1" applyAlignment="1">
      <alignment horizontal="center"/>
    </xf>
    <xf numFmtId="0" fontId="20" fillId="0" borderId="10" xfId="0" applyFont="1" applyBorder="1" applyAlignment="1">
      <alignment horizontal="center"/>
    </xf>
    <xf numFmtId="0" fontId="20" fillId="0" borderId="5" xfId="0" applyFont="1" applyBorder="1" applyAlignment="1">
      <alignment horizontal="center"/>
    </xf>
    <xf numFmtId="0" fontId="20" fillId="0" borderId="11" xfId="0" applyFont="1" applyBorder="1" applyAlignment="1">
      <alignment horizontal="center"/>
    </xf>
    <xf numFmtId="44" fontId="20" fillId="0" borderId="26" xfId="1" applyFont="1" applyFill="1" applyBorder="1" applyAlignment="1">
      <alignment horizontal="center" vertical="center"/>
    </xf>
    <xf numFmtId="44" fontId="20" fillId="0" borderId="23" xfId="1" applyFont="1" applyFill="1" applyBorder="1" applyAlignment="1">
      <alignment horizontal="center" vertical="center"/>
    </xf>
    <xf numFmtId="44" fontId="20" fillId="0" borderId="27" xfId="1" applyFont="1" applyFill="1" applyBorder="1" applyAlignment="1">
      <alignment horizontal="center" vertical="center"/>
    </xf>
    <xf numFmtId="44" fontId="20" fillId="0" borderId="25" xfId="1" applyFont="1" applyFill="1" applyBorder="1" applyAlignment="1">
      <alignment horizontal="center" vertical="center"/>
    </xf>
    <xf numFmtId="0" fontId="7" fillId="0" borderId="6" xfId="0" applyNumberFormat="1" applyFont="1" applyFill="1" applyBorder="1" applyAlignment="1">
      <alignment horizontal="center"/>
    </xf>
    <xf numFmtId="0" fontId="7" fillId="0" borderId="8" xfId="0" applyNumberFormat="1" applyFont="1" applyFill="1" applyBorder="1" applyAlignment="1">
      <alignment horizontal="center"/>
    </xf>
    <xf numFmtId="0" fontId="10" fillId="0" borderId="0" xfId="0" applyNumberFormat="1" applyFont="1" applyFill="1" applyAlignment="1">
      <alignment horizontal="justify" vertical="top"/>
    </xf>
    <xf numFmtId="0" fontId="10" fillId="0" borderId="0" xfId="0" applyNumberFormat="1" applyFont="1" applyFill="1" applyBorder="1" applyAlignment="1">
      <alignment horizontal="center"/>
    </xf>
    <xf numFmtId="0" fontId="10" fillId="0" borderId="9" xfId="0" applyNumberFormat="1" applyFont="1" applyFill="1" applyBorder="1" applyAlignment="1">
      <alignment horizontal="center"/>
    </xf>
    <xf numFmtId="0" fontId="4" fillId="0" borderId="0"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10" fillId="0" borderId="8" xfId="0" applyNumberFormat="1" applyFont="1" applyFill="1" applyBorder="1" applyAlignment="1">
      <alignment horizontal="center" vertical="center"/>
    </xf>
    <xf numFmtId="0" fontId="10" fillId="0" borderId="10" xfId="0" applyNumberFormat="1" applyFont="1" applyFill="1" applyBorder="1" applyAlignment="1">
      <alignment horizontal="center" vertical="center"/>
    </xf>
    <xf numFmtId="0" fontId="10" fillId="0" borderId="0" xfId="0" applyNumberFormat="1" applyFont="1" applyFill="1" applyBorder="1" applyAlignment="1">
      <alignment horizontal="justify" vertical="center"/>
    </xf>
    <xf numFmtId="0" fontId="10" fillId="0" borderId="5" xfId="0" applyNumberFormat="1" applyFont="1" applyFill="1" applyBorder="1" applyAlignment="1">
      <alignment horizontal="justify" vertical="center"/>
    </xf>
    <xf numFmtId="0" fontId="7" fillId="0" borderId="6" xfId="0" applyNumberFormat="1" applyFont="1" applyFill="1" applyBorder="1" applyAlignment="1">
      <alignment horizontal="center" vertical="center"/>
    </xf>
    <xf numFmtId="0" fontId="7" fillId="0" borderId="4" xfId="0" applyNumberFormat="1" applyFont="1" applyFill="1" applyBorder="1" applyAlignment="1">
      <alignment horizontal="center" vertical="center"/>
    </xf>
    <xf numFmtId="0" fontId="7" fillId="0" borderId="7" xfId="0" applyNumberFormat="1" applyFont="1" applyFill="1" applyBorder="1" applyAlignment="1">
      <alignment horizontal="center" vertical="center"/>
    </xf>
    <xf numFmtId="0" fontId="7" fillId="0" borderId="10" xfId="0" applyNumberFormat="1" applyFont="1" applyFill="1" applyBorder="1" applyAlignment="1">
      <alignment horizontal="center" vertical="center"/>
    </xf>
    <xf numFmtId="0" fontId="7" fillId="0" borderId="5" xfId="0" applyNumberFormat="1" applyFont="1" applyFill="1" applyBorder="1" applyAlignment="1">
      <alignment horizontal="center" vertical="center"/>
    </xf>
    <xf numFmtId="0" fontId="7" fillId="0" borderId="11" xfId="0" applyNumberFormat="1"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colors>
    <mruColors>
      <color rgb="FF66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77"/>
  <sheetViews>
    <sheetView tabSelected="1" zoomScale="90" zoomScaleNormal="90" zoomScaleSheetLayoutView="100" zoomScalePageLayoutView="90" workbookViewId="0">
      <selection activeCell="D8" sqref="D8:E8"/>
    </sheetView>
  </sheetViews>
  <sheetFormatPr baseColWidth="10" defaultColWidth="11.42578125" defaultRowHeight="12.75" x14ac:dyDescent="0.2"/>
  <cols>
    <col min="1" max="1" width="2.140625" style="39" customWidth="1"/>
    <col min="2" max="2" width="13" style="39" customWidth="1"/>
    <col min="3" max="3" width="83.7109375" style="99" customWidth="1"/>
    <col min="4" max="4" width="8.140625" style="86" customWidth="1"/>
    <col min="5" max="5" width="11.42578125" style="87" customWidth="1"/>
    <col min="6" max="6" width="10.42578125" style="88" customWidth="1"/>
    <col min="7" max="7" width="31" style="93" customWidth="1"/>
    <col min="8" max="8" width="15.42578125" style="88" customWidth="1"/>
    <col min="9" max="9" width="2.7109375" style="39" customWidth="1"/>
    <col min="10" max="16384" width="11.42578125" style="39"/>
  </cols>
  <sheetData>
    <row r="1" spans="1:8" ht="13.5" thickTop="1" x14ac:dyDescent="0.2">
      <c r="B1" s="153"/>
      <c r="C1" s="98"/>
      <c r="D1" s="34"/>
      <c r="E1" s="35"/>
      <c r="F1" s="36"/>
      <c r="G1" s="37"/>
      <c r="H1" s="38"/>
    </row>
    <row r="2" spans="1:8" ht="15.75" x14ac:dyDescent="0.2">
      <c r="B2" s="154"/>
      <c r="C2" s="105" t="s">
        <v>275</v>
      </c>
      <c r="D2" s="40"/>
      <c r="E2" s="41"/>
      <c r="F2" s="42"/>
      <c r="G2" s="43"/>
      <c r="H2" s="44"/>
    </row>
    <row r="3" spans="1:8" ht="15.75" x14ac:dyDescent="0.2">
      <c r="B3" s="154"/>
      <c r="C3" s="105" t="s">
        <v>1</v>
      </c>
      <c r="D3" s="39"/>
      <c r="E3" s="39"/>
      <c r="F3" s="39"/>
      <c r="G3" s="45"/>
      <c r="H3" s="44"/>
    </row>
    <row r="4" spans="1:8" x14ac:dyDescent="0.2">
      <c r="B4" s="154"/>
      <c r="D4" s="39"/>
      <c r="E4" s="39"/>
      <c r="F4" s="39"/>
      <c r="G4" s="45"/>
      <c r="H4" s="46"/>
    </row>
    <row r="5" spans="1:8" x14ac:dyDescent="0.2">
      <c r="B5" s="145" t="s">
        <v>272</v>
      </c>
      <c r="C5" s="155" t="s">
        <v>285</v>
      </c>
      <c r="D5" s="156" t="s">
        <v>535</v>
      </c>
      <c r="E5" s="156"/>
      <c r="F5" s="39"/>
      <c r="G5" s="45"/>
      <c r="H5" s="47"/>
    </row>
    <row r="6" spans="1:8" x14ac:dyDescent="0.2">
      <c r="B6" s="145"/>
      <c r="C6" s="155"/>
      <c r="D6" s="142"/>
      <c r="E6" s="142"/>
      <c r="F6" s="42"/>
      <c r="G6" s="43"/>
      <c r="H6" s="48"/>
    </row>
    <row r="7" spans="1:8" x14ac:dyDescent="0.2">
      <c r="B7" s="145"/>
      <c r="C7" s="155"/>
      <c r="D7" s="156" t="s">
        <v>0</v>
      </c>
      <c r="E7" s="156"/>
      <c r="F7" s="42"/>
      <c r="G7" s="43"/>
      <c r="H7" s="44"/>
    </row>
    <row r="8" spans="1:8" x14ac:dyDescent="0.2">
      <c r="B8" s="145" t="s">
        <v>273</v>
      </c>
      <c r="C8" s="143" t="s">
        <v>274</v>
      </c>
      <c r="D8" s="142"/>
      <c r="E8" s="142"/>
      <c r="F8" s="42"/>
      <c r="G8" s="43"/>
      <c r="H8" s="44"/>
    </row>
    <row r="9" spans="1:8" ht="13.5" thickBot="1" x14ac:dyDescent="0.25">
      <c r="B9" s="146"/>
      <c r="C9" s="144"/>
      <c r="D9" s="49"/>
      <c r="E9" s="49"/>
      <c r="F9" s="50"/>
      <c r="G9" s="51"/>
      <c r="H9" s="52"/>
    </row>
    <row r="10" spans="1:8" ht="13.5" thickTop="1" x14ac:dyDescent="0.2">
      <c r="B10" s="147" t="s">
        <v>534</v>
      </c>
      <c r="C10" s="148"/>
      <c r="D10" s="148"/>
      <c r="E10" s="148"/>
      <c r="F10" s="148"/>
      <c r="G10" s="148"/>
      <c r="H10" s="149"/>
    </row>
    <row r="11" spans="1:8" ht="13.5" thickBot="1" x14ac:dyDescent="0.25">
      <c r="B11" s="150"/>
      <c r="C11" s="151"/>
      <c r="D11" s="151"/>
      <c r="E11" s="151"/>
      <c r="F11" s="151"/>
      <c r="G11" s="151"/>
      <c r="H11" s="152"/>
    </row>
    <row r="12" spans="1:8" ht="14.25" thickTop="1" thickBot="1" x14ac:dyDescent="0.25">
      <c r="B12" s="53" t="s">
        <v>3</v>
      </c>
      <c r="C12" s="100" t="s">
        <v>4</v>
      </c>
      <c r="D12" s="54" t="s">
        <v>5</v>
      </c>
      <c r="E12" s="55" t="s">
        <v>6</v>
      </c>
      <c r="F12" s="56" t="s">
        <v>7</v>
      </c>
      <c r="G12" s="57" t="s">
        <v>8</v>
      </c>
      <c r="H12" s="58" t="s">
        <v>9</v>
      </c>
    </row>
    <row r="13" spans="1:8" ht="26.25" thickTop="1" x14ac:dyDescent="0.2">
      <c r="B13" s="116" t="s">
        <v>262</v>
      </c>
      <c r="C13" s="117" t="s">
        <v>263</v>
      </c>
      <c r="D13" s="118"/>
      <c r="E13" s="119"/>
      <c r="F13" s="120"/>
      <c r="G13" s="121"/>
      <c r="H13" s="122"/>
    </row>
    <row r="14" spans="1:8" ht="348" x14ac:dyDescent="0.2">
      <c r="B14" s="59" t="s">
        <v>10</v>
      </c>
      <c r="C14" s="94" t="s">
        <v>11</v>
      </c>
      <c r="D14" s="60"/>
      <c r="E14" s="61"/>
      <c r="F14" s="62"/>
      <c r="G14" s="63"/>
      <c r="H14" s="64"/>
    </row>
    <row r="15" spans="1:8" ht="132" x14ac:dyDescent="0.2">
      <c r="A15" s="140"/>
      <c r="B15" s="65" t="s">
        <v>12</v>
      </c>
      <c r="C15" s="95" t="s">
        <v>286</v>
      </c>
      <c r="D15" s="66" t="s">
        <v>13</v>
      </c>
      <c r="E15" s="67">
        <v>1</v>
      </c>
      <c r="F15" s="68"/>
      <c r="G15" s="69"/>
      <c r="H15" s="70">
        <f>ROUND(SUM(E15*F15),2)</f>
        <v>0</v>
      </c>
    </row>
    <row r="16" spans="1:8" ht="120" x14ac:dyDescent="0.2">
      <c r="A16" s="140"/>
      <c r="B16" s="65" t="s">
        <v>14</v>
      </c>
      <c r="C16" s="95" t="s">
        <v>287</v>
      </c>
      <c r="D16" s="66" t="s">
        <v>13</v>
      </c>
      <c r="E16" s="67">
        <v>1</v>
      </c>
      <c r="F16" s="68"/>
      <c r="G16" s="69"/>
      <c r="H16" s="70">
        <f t="shared" ref="H16:H46" si="0">ROUND(SUM(E16*F16),2)</f>
        <v>0</v>
      </c>
    </row>
    <row r="17" spans="1:8" ht="120" x14ac:dyDescent="0.2">
      <c r="A17" s="140"/>
      <c r="B17" s="65" t="s">
        <v>15</v>
      </c>
      <c r="C17" s="95" t="s">
        <v>288</v>
      </c>
      <c r="D17" s="66" t="s">
        <v>13</v>
      </c>
      <c r="E17" s="67">
        <v>1</v>
      </c>
      <c r="F17" s="71"/>
      <c r="G17" s="72"/>
      <c r="H17" s="70">
        <f t="shared" si="0"/>
        <v>0</v>
      </c>
    </row>
    <row r="18" spans="1:8" ht="240" x14ac:dyDescent="0.2">
      <c r="A18" s="140"/>
      <c r="B18" s="65" t="s">
        <v>16</v>
      </c>
      <c r="C18" s="96" t="s">
        <v>289</v>
      </c>
      <c r="D18" s="66" t="s">
        <v>13</v>
      </c>
      <c r="E18" s="67">
        <v>1</v>
      </c>
      <c r="F18" s="71"/>
      <c r="G18" s="72"/>
      <c r="H18" s="70">
        <f t="shared" si="0"/>
        <v>0</v>
      </c>
    </row>
    <row r="19" spans="1:8" ht="240" x14ac:dyDescent="0.2">
      <c r="A19" s="140"/>
      <c r="B19" s="65" t="s">
        <v>17</v>
      </c>
      <c r="C19" s="95" t="s">
        <v>290</v>
      </c>
      <c r="D19" s="66" t="s">
        <v>13</v>
      </c>
      <c r="E19" s="67">
        <v>1</v>
      </c>
      <c r="F19" s="71"/>
      <c r="G19" s="72"/>
      <c r="H19" s="70">
        <f t="shared" si="0"/>
        <v>0</v>
      </c>
    </row>
    <row r="20" spans="1:8" ht="240" x14ac:dyDescent="0.2">
      <c r="A20" s="140"/>
      <c r="B20" s="65" t="s">
        <v>18</v>
      </c>
      <c r="C20" s="95" t="s">
        <v>291</v>
      </c>
      <c r="D20" s="66" t="s">
        <v>13</v>
      </c>
      <c r="E20" s="67">
        <v>1</v>
      </c>
      <c r="F20" s="71"/>
      <c r="G20" s="72"/>
      <c r="H20" s="70">
        <f t="shared" si="0"/>
        <v>0</v>
      </c>
    </row>
    <row r="21" spans="1:8" ht="192" x14ac:dyDescent="0.2">
      <c r="A21" s="140"/>
      <c r="B21" s="65" t="s">
        <v>19</v>
      </c>
      <c r="C21" s="97" t="s">
        <v>292</v>
      </c>
      <c r="D21" s="66" t="s">
        <v>13</v>
      </c>
      <c r="E21" s="67">
        <v>1</v>
      </c>
      <c r="F21" s="71"/>
      <c r="G21" s="72"/>
      <c r="H21" s="70">
        <f t="shared" si="0"/>
        <v>0</v>
      </c>
    </row>
    <row r="22" spans="1:8" ht="204" x14ac:dyDescent="0.2">
      <c r="A22" s="140"/>
      <c r="B22" s="65" t="s">
        <v>20</v>
      </c>
      <c r="C22" s="97" t="s">
        <v>293</v>
      </c>
      <c r="D22" s="66" t="s">
        <v>13</v>
      </c>
      <c r="E22" s="67">
        <v>1</v>
      </c>
      <c r="F22" s="71"/>
      <c r="G22" s="72"/>
      <c r="H22" s="70">
        <f t="shared" si="0"/>
        <v>0</v>
      </c>
    </row>
    <row r="23" spans="1:8" ht="204" x14ac:dyDescent="0.2">
      <c r="A23" s="140"/>
      <c r="B23" s="65" t="s">
        <v>21</v>
      </c>
      <c r="C23" s="97" t="s">
        <v>294</v>
      </c>
      <c r="D23" s="66" t="s">
        <v>13</v>
      </c>
      <c r="E23" s="67">
        <v>1</v>
      </c>
      <c r="F23" s="71"/>
      <c r="G23" s="72"/>
      <c r="H23" s="70">
        <f t="shared" si="0"/>
        <v>0</v>
      </c>
    </row>
    <row r="24" spans="1:8" ht="204" x14ac:dyDescent="0.2">
      <c r="A24" s="140"/>
      <c r="B24" s="65" t="s">
        <v>22</v>
      </c>
      <c r="C24" s="97" t="s">
        <v>295</v>
      </c>
      <c r="D24" s="66" t="s">
        <v>13</v>
      </c>
      <c r="E24" s="67">
        <v>1</v>
      </c>
      <c r="F24" s="71"/>
      <c r="G24" s="72"/>
      <c r="H24" s="70">
        <f t="shared" si="0"/>
        <v>0</v>
      </c>
    </row>
    <row r="25" spans="1:8" ht="144" x14ac:dyDescent="0.2">
      <c r="A25" s="140"/>
      <c r="B25" s="65" t="s">
        <v>23</v>
      </c>
      <c r="C25" s="97" t="s">
        <v>296</v>
      </c>
      <c r="D25" s="66" t="s">
        <v>13</v>
      </c>
      <c r="E25" s="67">
        <v>1</v>
      </c>
      <c r="F25" s="71"/>
      <c r="G25" s="72"/>
      <c r="H25" s="70">
        <f t="shared" si="0"/>
        <v>0</v>
      </c>
    </row>
    <row r="26" spans="1:8" ht="144" x14ac:dyDescent="0.2">
      <c r="A26" s="140"/>
      <c r="B26" s="65" t="s">
        <v>24</v>
      </c>
      <c r="C26" s="97" t="s">
        <v>297</v>
      </c>
      <c r="D26" s="66" t="s">
        <v>13</v>
      </c>
      <c r="E26" s="67">
        <v>10</v>
      </c>
      <c r="F26" s="71"/>
      <c r="G26" s="72"/>
      <c r="H26" s="70">
        <f t="shared" si="0"/>
        <v>0</v>
      </c>
    </row>
    <row r="27" spans="1:8" ht="216" x14ac:dyDescent="0.2">
      <c r="A27" s="140"/>
      <c r="B27" s="65" t="s">
        <v>25</v>
      </c>
      <c r="C27" s="97" t="s">
        <v>298</v>
      </c>
      <c r="D27" s="66" t="s">
        <v>13</v>
      </c>
      <c r="E27" s="67">
        <v>1</v>
      </c>
      <c r="F27" s="71"/>
      <c r="G27" s="72"/>
      <c r="H27" s="70">
        <f t="shared" si="0"/>
        <v>0</v>
      </c>
    </row>
    <row r="28" spans="1:8" ht="228" x14ac:dyDescent="0.2">
      <c r="A28" s="140"/>
      <c r="B28" s="65" t="s">
        <v>26</v>
      </c>
      <c r="C28" s="97" t="s">
        <v>299</v>
      </c>
      <c r="D28" s="66" t="s">
        <v>27</v>
      </c>
      <c r="E28" s="67">
        <v>1</v>
      </c>
      <c r="F28" s="71"/>
      <c r="G28" s="72"/>
      <c r="H28" s="70">
        <f t="shared" si="0"/>
        <v>0</v>
      </c>
    </row>
    <row r="29" spans="1:8" ht="144" x14ac:dyDescent="0.2">
      <c r="A29" s="140"/>
      <c r="B29" s="65" t="s">
        <v>28</v>
      </c>
      <c r="C29" s="97" t="s">
        <v>300</v>
      </c>
      <c r="D29" s="66" t="s">
        <v>13</v>
      </c>
      <c r="E29" s="67">
        <v>1</v>
      </c>
      <c r="F29" s="71"/>
      <c r="G29" s="72"/>
      <c r="H29" s="70">
        <f t="shared" si="0"/>
        <v>0</v>
      </c>
    </row>
    <row r="30" spans="1:8" ht="144" x14ac:dyDescent="0.2">
      <c r="A30" s="140"/>
      <c r="B30" s="65" t="s">
        <v>29</v>
      </c>
      <c r="C30" s="97" t="s">
        <v>301</v>
      </c>
      <c r="D30" s="66" t="s">
        <v>13</v>
      </c>
      <c r="E30" s="67">
        <v>1</v>
      </c>
      <c r="F30" s="71"/>
      <c r="G30" s="72"/>
      <c r="H30" s="70">
        <f t="shared" si="0"/>
        <v>0</v>
      </c>
    </row>
    <row r="31" spans="1:8" ht="216" x14ac:dyDescent="0.2">
      <c r="A31" s="140"/>
      <c r="B31" s="65" t="s">
        <v>30</v>
      </c>
      <c r="C31" s="97" t="s">
        <v>527</v>
      </c>
      <c r="D31" s="66" t="s">
        <v>13</v>
      </c>
      <c r="E31" s="67">
        <v>1</v>
      </c>
      <c r="F31" s="71"/>
      <c r="G31" s="72"/>
      <c r="H31" s="70">
        <f t="shared" si="0"/>
        <v>0</v>
      </c>
    </row>
    <row r="32" spans="1:8" ht="216" x14ac:dyDescent="0.2">
      <c r="A32" s="140"/>
      <c r="B32" s="65" t="s">
        <v>31</v>
      </c>
      <c r="C32" s="97" t="s">
        <v>302</v>
      </c>
      <c r="D32" s="66" t="s">
        <v>13</v>
      </c>
      <c r="E32" s="67">
        <v>1</v>
      </c>
      <c r="F32" s="71"/>
      <c r="G32" s="72"/>
      <c r="H32" s="70">
        <f t="shared" si="0"/>
        <v>0</v>
      </c>
    </row>
    <row r="33" spans="1:8" ht="144" x14ac:dyDescent="0.2">
      <c r="A33" s="140"/>
      <c r="B33" s="65" t="s">
        <v>32</v>
      </c>
      <c r="C33" s="97" t="s">
        <v>303</v>
      </c>
      <c r="D33" s="66" t="s">
        <v>13</v>
      </c>
      <c r="E33" s="67">
        <v>1</v>
      </c>
      <c r="F33" s="71"/>
      <c r="G33" s="72"/>
      <c r="H33" s="70">
        <f t="shared" si="0"/>
        <v>0</v>
      </c>
    </row>
    <row r="34" spans="1:8" ht="144" x14ac:dyDescent="0.2">
      <c r="A34" s="140"/>
      <c r="B34" s="65" t="s">
        <v>33</v>
      </c>
      <c r="C34" s="97" t="s">
        <v>304</v>
      </c>
      <c r="D34" s="66" t="s">
        <v>13</v>
      </c>
      <c r="E34" s="67">
        <v>2</v>
      </c>
      <c r="F34" s="71"/>
      <c r="G34" s="72"/>
      <c r="H34" s="70">
        <f t="shared" si="0"/>
        <v>0</v>
      </c>
    </row>
    <row r="35" spans="1:8" ht="192" x14ac:dyDescent="0.2">
      <c r="A35" s="140"/>
      <c r="B35" s="65" t="s">
        <v>34</v>
      </c>
      <c r="C35" s="97" t="s">
        <v>305</v>
      </c>
      <c r="D35" s="66" t="s">
        <v>13</v>
      </c>
      <c r="E35" s="67">
        <v>2</v>
      </c>
      <c r="F35" s="71"/>
      <c r="G35" s="72"/>
      <c r="H35" s="70">
        <f t="shared" si="0"/>
        <v>0</v>
      </c>
    </row>
    <row r="36" spans="1:8" ht="204" x14ac:dyDescent="0.2">
      <c r="A36" s="140"/>
      <c r="B36" s="65" t="s">
        <v>35</v>
      </c>
      <c r="C36" s="97" t="s">
        <v>306</v>
      </c>
      <c r="D36" s="66" t="s">
        <v>13</v>
      </c>
      <c r="E36" s="67">
        <v>3</v>
      </c>
      <c r="F36" s="71"/>
      <c r="G36" s="72"/>
      <c r="H36" s="70">
        <f t="shared" si="0"/>
        <v>0</v>
      </c>
    </row>
    <row r="37" spans="1:8" ht="132" x14ac:dyDescent="0.2">
      <c r="A37" s="140"/>
      <c r="B37" s="65" t="s">
        <v>36</v>
      </c>
      <c r="C37" s="97" t="s">
        <v>307</v>
      </c>
      <c r="D37" s="66" t="s">
        <v>13</v>
      </c>
      <c r="E37" s="67">
        <v>4</v>
      </c>
      <c r="F37" s="71"/>
      <c r="G37" s="72"/>
      <c r="H37" s="70">
        <f t="shared" si="0"/>
        <v>0</v>
      </c>
    </row>
    <row r="38" spans="1:8" ht="132" x14ac:dyDescent="0.2">
      <c r="A38" s="140"/>
      <c r="B38" s="65" t="s">
        <v>37</v>
      </c>
      <c r="C38" s="97" t="s">
        <v>308</v>
      </c>
      <c r="D38" s="66" t="s">
        <v>13</v>
      </c>
      <c r="E38" s="67">
        <v>2</v>
      </c>
      <c r="F38" s="71"/>
      <c r="G38" s="72"/>
      <c r="H38" s="70">
        <f t="shared" si="0"/>
        <v>0</v>
      </c>
    </row>
    <row r="39" spans="1:8" ht="132" x14ac:dyDescent="0.2">
      <c r="A39" s="140"/>
      <c r="B39" s="65" t="s">
        <v>38</v>
      </c>
      <c r="C39" s="97" t="s">
        <v>309</v>
      </c>
      <c r="D39" s="66" t="s">
        <v>13</v>
      </c>
      <c r="E39" s="67">
        <v>5</v>
      </c>
      <c r="F39" s="71"/>
      <c r="G39" s="72"/>
      <c r="H39" s="70">
        <f t="shared" si="0"/>
        <v>0</v>
      </c>
    </row>
    <row r="40" spans="1:8" ht="120" x14ac:dyDescent="0.2">
      <c r="A40" s="140"/>
      <c r="B40" s="65" t="s">
        <v>39</v>
      </c>
      <c r="C40" s="97" t="s">
        <v>310</v>
      </c>
      <c r="D40" s="66" t="s">
        <v>13</v>
      </c>
      <c r="E40" s="67">
        <v>1</v>
      </c>
      <c r="F40" s="71"/>
      <c r="G40" s="72"/>
      <c r="H40" s="70">
        <f t="shared" si="0"/>
        <v>0</v>
      </c>
    </row>
    <row r="41" spans="1:8" ht="144" x14ac:dyDescent="0.2">
      <c r="A41" s="140"/>
      <c r="B41" s="65" t="s">
        <v>40</v>
      </c>
      <c r="C41" s="97" t="s">
        <v>311</v>
      </c>
      <c r="D41" s="66" t="s">
        <v>13</v>
      </c>
      <c r="E41" s="67">
        <v>8</v>
      </c>
      <c r="F41" s="71"/>
      <c r="G41" s="72"/>
      <c r="H41" s="70">
        <f t="shared" si="0"/>
        <v>0</v>
      </c>
    </row>
    <row r="42" spans="1:8" ht="84" x14ac:dyDescent="0.2">
      <c r="A42" s="140"/>
      <c r="B42" s="65" t="s">
        <v>41</v>
      </c>
      <c r="C42" s="97" t="s">
        <v>312</v>
      </c>
      <c r="D42" s="66" t="s">
        <v>13</v>
      </c>
      <c r="E42" s="67">
        <v>7</v>
      </c>
      <c r="F42" s="68"/>
      <c r="G42" s="72"/>
      <c r="H42" s="70">
        <f t="shared" si="0"/>
        <v>0</v>
      </c>
    </row>
    <row r="43" spans="1:8" ht="84" x14ac:dyDescent="0.2">
      <c r="A43" s="140"/>
      <c r="B43" s="65" t="s">
        <v>42</v>
      </c>
      <c r="C43" s="97" t="s">
        <v>313</v>
      </c>
      <c r="D43" s="66" t="s">
        <v>13</v>
      </c>
      <c r="E43" s="67">
        <v>4</v>
      </c>
      <c r="F43" s="68"/>
      <c r="G43" s="72"/>
      <c r="H43" s="70">
        <f t="shared" si="0"/>
        <v>0</v>
      </c>
    </row>
    <row r="44" spans="1:8" ht="180" x14ac:dyDescent="0.2">
      <c r="A44" s="140"/>
      <c r="B44" s="74" t="s">
        <v>43</v>
      </c>
      <c r="C44" s="97" t="s">
        <v>314</v>
      </c>
      <c r="D44" s="66" t="s">
        <v>13</v>
      </c>
      <c r="E44" s="67">
        <v>1</v>
      </c>
      <c r="F44" s="71"/>
      <c r="G44" s="72"/>
      <c r="H44" s="70">
        <f t="shared" si="0"/>
        <v>0</v>
      </c>
    </row>
    <row r="45" spans="1:8" ht="156" x14ac:dyDescent="0.2">
      <c r="A45" s="140"/>
      <c r="B45" s="74" t="s">
        <v>44</v>
      </c>
      <c r="C45" s="97" t="s">
        <v>315</v>
      </c>
      <c r="D45" s="66" t="s">
        <v>13</v>
      </c>
      <c r="E45" s="67">
        <v>2</v>
      </c>
      <c r="F45" s="71"/>
      <c r="G45" s="72"/>
      <c r="H45" s="70">
        <f t="shared" si="0"/>
        <v>0</v>
      </c>
    </row>
    <row r="46" spans="1:8" ht="168" x14ac:dyDescent="0.2">
      <c r="A46" s="140"/>
      <c r="B46" s="74" t="s">
        <v>45</v>
      </c>
      <c r="C46" s="97" t="s">
        <v>316</v>
      </c>
      <c r="D46" s="66" t="s">
        <v>13</v>
      </c>
      <c r="E46" s="67">
        <v>2</v>
      </c>
      <c r="F46" s="71"/>
      <c r="G46" s="72"/>
      <c r="H46" s="70">
        <f t="shared" si="0"/>
        <v>0</v>
      </c>
    </row>
    <row r="47" spans="1:8" ht="24" x14ac:dyDescent="0.2">
      <c r="B47" s="113"/>
      <c r="C47" s="114" t="s">
        <v>529</v>
      </c>
      <c r="D47" s="108"/>
      <c r="E47" s="109"/>
      <c r="F47" s="110"/>
      <c r="G47" s="111"/>
      <c r="H47" s="115">
        <f>SUM(H15:H46)</f>
        <v>0</v>
      </c>
    </row>
    <row r="48" spans="1:8" x14ac:dyDescent="0.2">
      <c r="B48" s="74"/>
      <c r="C48" s="101"/>
      <c r="D48" s="75"/>
      <c r="E48" s="76"/>
      <c r="F48" s="71"/>
      <c r="G48" s="72"/>
      <c r="H48" s="70"/>
    </row>
    <row r="49" spans="1:8" x14ac:dyDescent="0.2">
      <c r="B49" s="106" t="s">
        <v>262</v>
      </c>
      <c r="C49" s="107" t="s">
        <v>264</v>
      </c>
      <c r="D49" s="108"/>
      <c r="E49" s="109"/>
      <c r="F49" s="110"/>
      <c r="G49" s="111"/>
      <c r="H49" s="112"/>
    </row>
    <row r="50" spans="1:8" ht="96" x14ac:dyDescent="0.2">
      <c r="A50" s="140"/>
      <c r="B50" s="65" t="s">
        <v>10</v>
      </c>
      <c r="C50" s="104" t="s">
        <v>46</v>
      </c>
      <c r="D50" s="75"/>
      <c r="E50" s="76"/>
      <c r="F50" s="71"/>
      <c r="G50" s="72"/>
      <c r="H50" s="73"/>
    </row>
    <row r="51" spans="1:8" ht="132" x14ac:dyDescent="0.2">
      <c r="A51" s="140"/>
      <c r="B51" s="65" t="s">
        <v>47</v>
      </c>
      <c r="C51" s="97" t="s">
        <v>317</v>
      </c>
      <c r="D51" s="66" t="s">
        <v>13</v>
      </c>
      <c r="E51" s="67">
        <v>2</v>
      </c>
      <c r="F51" s="71"/>
      <c r="G51" s="72"/>
      <c r="H51" s="73">
        <f>ROUND(SUM(E51*F51),2)</f>
        <v>0</v>
      </c>
    </row>
    <row r="52" spans="1:8" ht="132" x14ac:dyDescent="0.2">
      <c r="A52" s="140"/>
      <c r="B52" s="65" t="s">
        <v>48</v>
      </c>
      <c r="C52" s="97" t="s">
        <v>318</v>
      </c>
      <c r="D52" s="66" t="s">
        <v>13</v>
      </c>
      <c r="E52" s="67">
        <v>7</v>
      </c>
      <c r="F52" s="71"/>
      <c r="G52" s="72"/>
      <c r="H52" s="73">
        <f t="shared" ref="H52:H53" si="1">ROUND(SUM(E52*F52),2)</f>
        <v>0</v>
      </c>
    </row>
    <row r="53" spans="1:8" ht="132" x14ac:dyDescent="0.2">
      <c r="A53" s="140"/>
      <c r="B53" s="65" t="s">
        <v>49</v>
      </c>
      <c r="C53" s="97" t="s">
        <v>319</v>
      </c>
      <c r="D53" s="66" t="s">
        <v>13</v>
      </c>
      <c r="E53" s="67">
        <v>77</v>
      </c>
      <c r="F53" s="71"/>
      <c r="G53" s="72"/>
      <c r="H53" s="73">
        <f t="shared" si="1"/>
        <v>0</v>
      </c>
    </row>
    <row r="54" spans="1:8" x14ac:dyDescent="0.2">
      <c r="B54" s="106"/>
      <c r="C54" s="123" t="s">
        <v>530</v>
      </c>
      <c r="D54" s="127"/>
      <c r="E54" s="128"/>
      <c r="F54" s="110"/>
      <c r="G54" s="111"/>
      <c r="H54" s="112">
        <f>SUM(H51:H53)</f>
        <v>0</v>
      </c>
    </row>
    <row r="55" spans="1:8" x14ac:dyDescent="0.2">
      <c r="B55" s="65"/>
      <c r="C55" s="97"/>
      <c r="D55" s="66"/>
      <c r="E55" s="67"/>
      <c r="F55" s="71"/>
      <c r="G55" s="72"/>
      <c r="H55" s="73"/>
    </row>
    <row r="56" spans="1:8" ht="15" x14ac:dyDescent="0.25">
      <c r="B56" s="129" t="s">
        <v>265</v>
      </c>
      <c r="C56" s="130" t="s">
        <v>266</v>
      </c>
      <c r="D56" s="131"/>
      <c r="E56" s="132"/>
      <c r="F56" s="124"/>
      <c r="G56" s="125"/>
      <c r="H56" s="126"/>
    </row>
    <row r="57" spans="1:8" ht="215.25" customHeight="1" x14ac:dyDescent="1.35">
      <c r="A57" s="141"/>
      <c r="B57" s="65" t="s">
        <v>10</v>
      </c>
      <c r="C57" s="97" t="s">
        <v>267</v>
      </c>
      <c r="D57" s="75"/>
      <c r="E57" s="76"/>
      <c r="F57" s="71"/>
      <c r="G57" s="72"/>
      <c r="H57" s="73"/>
    </row>
    <row r="58" spans="1:8" ht="97.5" customHeight="1" x14ac:dyDescent="1.35">
      <c r="A58" s="141"/>
      <c r="B58" s="65" t="s">
        <v>50</v>
      </c>
      <c r="C58" s="97" t="s">
        <v>320</v>
      </c>
      <c r="D58" s="66" t="s">
        <v>51</v>
      </c>
      <c r="E58" s="67">
        <v>5779</v>
      </c>
      <c r="F58" s="71"/>
      <c r="G58" s="72"/>
      <c r="H58" s="73">
        <f>ROUND(SUM(E58*F58),2)</f>
        <v>0</v>
      </c>
    </row>
    <row r="59" spans="1:8" ht="96" customHeight="1" x14ac:dyDescent="1.35">
      <c r="A59" s="141"/>
      <c r="B59" s="65" t="s">
        <v>52</v>
      </c>
      <c r="C59" s="97" t="s">
        <v>321</v>
      </c>
      <c r="D59" s="66" t="s">
        <v>51</v>
      </c>
      <c r="E59" s="67">
        <v>10300</v>
      </c>
      <c r="F59" s="71"/>
      <c r="G59" s="72"/>
      <c r="H59" s="73">
        <f t="shared" ref="H59:H122" si="2">ROUND(SUM(E59*F59),2)</f>
        <v>0</v>
      </c>
    </row>
    <row r="60" spans="1:8" ht="101.25" customHeight="1" x14ac:dyDescent="1.35">
      <c r="A60" s="141"/>
      <c r="B60" s="65" t="s">
        <v>53</v>
      </c>
      <c r="C60" s="97" t="s">
        <v>322</v>
      </c>
      <c r="D60" s="66" t="s">
        <v>51</v>
      </c>
      <c r="E60" s="67">
        <v>5270</v>
      </c>
      <c r="F60" s="71"/>
      <c r="G60" s="72"/>
      <c r="H60" s="73">
        <f t="shared" si="2"/>
        <v>0</v>
      </c>
    </row>
    <row r="61" spans="1:8" ht="96" customHeight="1" x14ac:dyDescent="1.35">
      <c r="A61" s="141"/>
      <c r="B61" s="65" t="s">
        <v>54</v>
      </c>
      <c r="C61" s="97" t="s">
        <v>323</v>
      </c>
      <c r="D61" s="66" t="s">
        <v>51</v>
      </c>
      <c r="E61" s="67">
        <v>1260</v>
      </c>
      <c r="F61" s="71"/>
      <c r="G61" s="72"/>
      <c r="H61" s="73">
        <f t="shared" si="2"/>
        <v>0</v>
      </c>
    </row>
    <row r="62" spans="1:8" ht="96" x14ac:dyDescent="1.35">
      <c r="A62" s="141"/>
      <c r="B62" s="65" t="s">
        <v>55</v>
      </c>
      <c r="C62" s="97" t="s">
        <v>324</v>
      </c>
      <c r="D62" s="66" t="s">
        <v>56</v>
      </c>
      <c r="E62" s="67">
        <v>2935</v>
      </c>
      <c r="F62" s="71"/>
      <c r="G62" s="72"/>
      <c r="H62" s="73">
        <f t="shared" si="2"/>
        <v>0</v>
      </c>
    </row>
    <row r="63" spans="1:8" ht="132" x14ac:dyDescent="1.35">
      <c r="A63" s="141"/>
      <c r="B63" s="65" t="s">
        <v>57</v>
      </c>
      <c r="C63" s="97" t="s">
        <v>325</v>
      </c>
      <c r="D63" s="66" t="s">
        <v>58</v>
      </c>
      <c r="E63" s="67">
        <v>739</v>
      </c>
      <c r="F63" s="71"/>
      <c r="G63" s="72"/>
      <c r="H63" s="73">
        <f t="shared" si="2"/>
        <v>0</v>
      </c>
    </row>
    <row r="64" spans="1:8" ht="132" x14ac:dyDescent="1.35">
      <c r="A64" s="141"/>
      <c r="B64" s="65" t="s">
        <v>59</v>
      </c>
      <c r="C64" s="97" t="s">
        <v>326</v>
      </c>
      <c r="D64" s="66" t="s">
        <v>58</v>
      </c>
      <c r="E64" s="67">
        <v>312</v>
      </c>
      <c r="F64" s="71"/>
      <c r="G64" s="72"/>
      <c r="H64" s="73">
        <f t="shared" si="2"/>
        <v>0</v>
      </c>
    </row>
    <row r="65" spans="1:8" ht="135" customHeight="1" x14ac:dyDescent="1.35">
      <c r="A65" s="141"/>
      <c r="B65" s="65" t="s">
        <v>60</v>
      </c>
      <c r="C65" s="97" t="s">
        <v>327</v>
      </c>
      <c r="D65" s="66" t="s">
        <v>13</v>
      </c>
      <c r="E65" s="67">
        <v>2</v>
      </c>
      <c r="F65" s="71"/>
      <c r="G65" s="72"/>
      <c r="H65" s="73">
        <f t="shared" si="2"/>
        <v>0</v>
      </c>
    </row>
    <row r="66" spans="1:8" ht="144" x14ac:dyDescent="1.35">
      <c r="A66" s="141"/>
      <c r="B66" s="65" t="s">
        <v>61</v>
      </c>
      <c r="C66" s="97" t="s">
        <v>328</v>
      </c>
      <c r="D66" s="66" t="s">
        <v>13</v>
      </c>
      <c r="E66" s="67">
        <v>300</v>
      </c>
      <c r="F66" s="71"/>
      <c r="G66" s="72"/>
      <c r="H66" s="73">
        <f t="shared" si="2"/>
        <v>0</v>
      </c>
    </row>
    <row r="67" spans="1:8" ht="133.5" customHeight="1" x14ac:dyDescent="1.35">
      <c r="A67" s="141"/>
      <c r="B67" s="65" t="s">
        <v>62</v>
      </c>
      <c r="C67" s="97" t="s">
        <v>329</v>
      </c>
      <c r="D67" s="66" t="s">
        <v>13</v>
      </c>
      <c r="E67" s="67">
        <v>154</v>
      </c>
      <c r="F67" s="71"/>
      <c r="G67" s="72"/>
      <c r="H67" s="73">
        <f t="shared" si="2"/>
        <v>0</v>
      </c>
    </row>
    <row r="68" spans="1:8" ht="111" customHeight="1" x14ac:dyDescent="1.35">
      <c r="A68" s="141"/>
      <c r="B68" s="65" t="s">
        <v>63</v>
      </c>
      <c r="C68" s="97" t="s">
        <v>330</v>
      </c>
      <c r="D68" s="66" t="s">
        <v>13</v>
      </c>
      <c r="E68" s="67">
        <v>46</v>
      </c>
      <c r="F68" s="71"/>
      <c r="G68" s="72"/>
      <c r="H68" s="73">
        <f t="shared" si="2"/>
        <v>0</v>
      </c>
    </row>
    <row r="69" spans="1:8" ht="120" x14ac:dyDescent="1.35">
      <c r="A69" s="141"/>
      <c r="B69" s="65" t="s">
        <v>64</v>
      </c>
      <c r="C69" s="97" t="s">
        <v>331</v>
      </c>
      <c r="D69" s="66" t="s">
        <v>27</v>
      </c>
      <c r="E69" s="67">
        <v>36</v>
      </c>
      <c r="F69" s="71"/>
      <c r="G69" s="72"/>
      <c r="H69" s="73">
        <f t="shared" si="2"/>
        <v>0</v>
      </c>
    </row>
    <row r="70" spans="1:8" ht="120" x14ac:dyDescent="1.35">
      <c r="A70" s="141"/>
      <c r="B70" s="65" t="s">
        <v>65</v>
      </c>
      <c r="C70" s="97" t="s">
        <v>332</v>
      </c>
      <c r="D70" s="66" t="s">
        <v>13</v>
      </c>
      <c r="E70" s="67">
        <v>11</v>
      </c>
      <c r="F70" s="71"/>
      <c r="G70" s="72"/>
      <c r="H70" s="73">
        <f t="shared" si="2"/>
        <v>0</v>
      </c>
    </row>
    <row r="71" spans="1:8" ht="120" x14ac:dyDescent="1.35">
      <c r="A71" s="141"/>
      <c r="B71" s="65" t="s">
        <v>66</v>
      </c>
      <c r="C71" s="97" t="s">
        <v>333</v>
      </c>
      <c r="D71" s="66" t="s">
        <v>13</v>
      </c>
      <c r="E71" s="67">
        <v>1</v>
      </c>
      <c r="F71" s="71"/>
      <c r="G71" s="72"/>
      <c r="H71" s="73">
        <f t="shared" si="2"/>
        <v>0</v>
      </c>
    </row>
    <row r="72" spans="1:8" ht="108" x14ac:dyDescent="1.35">
      <c r="A72" s="141"/>
      <c r="B72" s="65" t="s">
        <v>67</v>
      </c>
      <c r="C72" s="97" t="s">
        <v>334</v>
      </c>
      <c r="D72" s="66" t="s">
        <v>13</v>
      </c>
      <c r="E72" s="67">
        <v>12</v>
      </c>
      <c r="F72" s="71"/>
      <c r="G72" s="72"/>
      <c r="H72" s="73">
        <f t="shared" si="2"/>
        <v>0</v>
      </c>
    </row>
    <row r="73" spans="1:8" ht="108" x14ac:dyDescent="1.35">
      <c r="A73" s="141"/>
      <c r="B73" s="65" t="s">
        <v>68</v>
      </c>
      <c r="C73" s="97" t="s">
        <v>335</v>
      </c>
      <c r="D73" s="66" t="s">
        <v>27</v>
      </c>
      <c r="E73" s="67">
        <v>1</v>
      </c>
      <c r="F73" s="71"/>
      <c r="G73" s="72"/>
      <c r="H73" s="73">
        <f t="shared" si="2"/>
        <v>0</v>
      </c>
    </row>
    <row r="74" spans="1:8" ht="108" x14ac:dyDescent="1.35">
      <c r="A74" s="141"/>
      <c r="B74" s="65" t="s">
        <v>69</v>
      </c>
      <c r="C74" s="97" t="s">
        <v>336</v>
      </c>
      <c r="D74" s="66" t="s">
        <v>13</v>
      </c>
      <c r="E74" s="67">
        <v>1</v>
      </c>
      <c r="F74" s="71"/>
      <c r="G74" s="72"/>
      <c r="H74" s="73">
        <f t="shared" si="2"/>
        <v>0</v>
      </c>
    </row>
    <row r="75" spans="1:8" ht="108" x14ac:dyDescent="1.35">
      <c r="A75" s="141"/>
      <c r="B75" s="65" t="s">
        <v>70</v>
      </c>
      <c r="C75" s="97" t="s">
        <v>337</v>
      </c>
      <c r="D75" s="66" t="s">
        <v>13</v>
      </c>
      <c r="E75" s="67">
        <v>1</v>
      </c>
      <c r="F75" s="71"/>
      <c r="G75" s="72"/>
      <c r="H75" s="73">
        <f t="shared" si="2"/>
        <v>0</v>
      </c>
    </row>
    <row r="76" spans="1:8" ht="108" x14ac:dyDescent="1.35">
      <c r="A76" s="141"/>
      <c r="B76" s="65" t="s">
        <v>71</v>
      </c>
      <c r="C76" s="97" t="s">
        <v>338</v>
      </c>
      <c r="D76" s="66" t="s">
        <v>13</v>
      </c>
      <c r="E76" s="67">
        <v>30</v>
      </c>
      <c r="F76" s="71"/>
      <c r="G76" s="72"/>
      <c r="H76" s="73">
        <f t="shared" si="2"/>
        <v>0</v>
      </c>
    </row>
    <row r="77" spans="1:8" ht="108" x14ac:dyDescent="1.35">
      <c r="A77" s="141"/>
      <c r="B77" s="65" t="s">
        <v>72</v>
      </c>
      <c r="C77" s="97" t="s">
        <v>339</v>
      </c>
      <c r="D77" s="66" t="s">
        <v>13</v>
      </c>
      <c r="E77" s="67">
        <v>9</v>
      </c>
      <c r="F77" s="71"/>
      <c r="G77" s="72"/>
      <c r="H77" s="73">
        <f t="shared" si="2"/>
        <v>0</v>
      </c>
    </row>
    <row r="78" spans="1:8" ht="92.25" x14ac:dyDescent="1.35">
      <c r="A78" s="141"/>
      <c r="B78" s="65" t="s">
        <v>73</v>
      </c>
      <c r="C78" s="95" t="s">
        <v>340</v>
      </c>
      <c r="D78" s="66" t="s">
        <v>13</v>
      </c>
      <c r="E78" s="67">
        <v>1</v>
      </c>
      <c r="F78" s="71"/>
      <c r="G78" s="72"/>
      <c r="H78" s="73">
        <f t="shared" si="2"/>
        <v>0</v>
      </c>
    </row>
    <row r="79" spans="1:8" ht="92.25" x14ac:dyDescent="1.35">
      <c r="A79" s="141"/>
      <c r="B79" s="65" t="s">
        <v>74</v>
      </c>
      <c r="C79" s="95" t="s">
        <v>341</v>
      </c>
      <c r="D79" s="66" t="s">
        <v>13</v>
      </c>
      <c r="E79" s="67">
        <v>2</v>
      </c>
      <c r="F79" s="71"/>
      <c r="G79" s="72"/>
      <c r="H79" s="73">
        <f t="shared" si="2"/>
        <v>0</v>
      </c>
    </row>
    <row r="80" spans="1:8" ht="108" x14ac:dyDescent="1.35">
      <c r="A80" s="141"/>
      <c r="B80" s="65" t="s">
        <v>75</v>
      </c>
      <c r="C80" s="97" t="s">
        <v>342</v>
      </c>
      <c r="D80" s="66" t="s">
        <v>13</v>
      </c>
      <c r="E80" s="67">
        <v>3</v>
      </c>
      <c r="F80" s="71"/>
      <c r="G80" s="72"/>
      <c r="H80" s="73">
        <f t="shared" si="2"/>
        <v>0</v>
      </c>
    </row>
    <row r="81" spans="1:8" ht="108" x14ac:dyDescent="1.35">
      <c r="A81" s="141"/>
      <c r="B81" s="65" t="s">
        <v>76</v>
      </c>
      <c r="C81" s="97" t="s">
        <v>343</v>
      </c>
      <c r="D81" s="66" t="s">
        <v>13</v>
      </c>
      <c r="E81" s="67">
        <v>2</v>
      </c>
      <c r="F81" s="71"/>
      <c r="G81" s="72"/>
      <c r="H81" s="73">
        <f t="shared" si="2"/>
        <v>0</v>
      </c>
    </row>
    <row r="82" spans="1:8" ht="108" x14ac:dyDescent="1.35">
      <c r="A82" s="141"/>
      <c r="B82" s="65" t="s">
        <v>77</v>
      </c>
      <c r="C82" s="97" t="s">
        <v>344</v>
      </c>
      <c r="D82" s="66" t="s">
        <v>13</v>
      </c>
      <c r="E82" s="67">
        <v>1</v>
      </c>
      <c r="F82" s="71"/>
      <c r="G82" s="72"/>
      <c r="H82" s="73">
        <f t="shared" si="2"/>
        <v>0</v>
      </c>
    </row>
    <row r="83" spans="1:8" ht="108" x14ac:dyDescent="1.35">
      <c r="A83" s="141"/>
      <c r="B83" s="65" t="s">
        <v>78</v>
      </c>
      <c r="C83" s="97" t="s">
        <v>345</v>
      </c>
      <c r="D83" s="66" t="s">
        <v>13</v>
      </c>
      <c r="E83" s="67">
        <v>53</v>
      </c>
      <c r="F83" s="71"/>
      <c r="G83" s="72"/>
      <c r="H83" s="73">
        <f t="shared" si="2"/>
        <v>0</v>
      </c>
    </row>
    <row r="84" spans="1:8" ht="108" x14ac:dyDescent="1.35">
      <c r="A84" s="141"/>
      <c r="B84" s="65" t="s">
        <v>79</v>
      </c>
      <c r="C84" s="97" t="s">
        <v>346</v>
      </c>
      <c r="D84" s="66" t="s">
        <v>13</v>
      </c>
      <c r="E84" s="67">
        <v>158</v>
      </c>
      <c r="F84" s="71"/>
      <c r="G84" s="72"/>
      <c r="H84" s="73">
        <f t="shared" si="2"/>
        <v>0</v>
      </c>
    </row>
    <row r="85" spans="1:8" ht="99" customHeight="1" x14ac:dyDescent="1.35">
      <c r="A85" s="141"/>
      <c r="B85" s="65" t="s">
        <v>80</v>
      </c>
      <c r="C85" s="97" t="s">
        <v>347</v>
      </c>
      <c r="D85" s="66" t="s">
        <v>13</v>
      </c>
      <c r="E85" s="67">
        <v>1</v>
      </c>
      <c r="F85" s="71"/>
      <c r="G85" s="72"/>
      <c r="H85" s="73">
        <f t="shared" si="2"/>
        <v>0</v>
      </c>
    </row>
    <row r="86" spans="1:8" ht="94.5" customHeight="1" x14ac:dyDescent="1.35">
      <c r="A86" s="141"/>
      <c r="B86" s="65" t="s">
        <v>81</v>
      </c>
      <c r="C86" s="97" t="s">
        <v>348</v>
      </c>
      <c r="D86" s="66" t="s">
        <v>13</v>
      </c>
      <c r="E86" s="67">
        <v>1</v>
      </c>
      <c r="F86" s="71"/>
      <c r="G86" s="72"/>
      <c r="H86" s="73">
        <f t="shared" si="2"/>
        <v>0</v>
      </c>
    </row>
    <row r="87" spans="1:8" ht="98.25" customHeight="1" x14ac:dyDescent="1.35">
      <c r="A87" s="141"/>
      <c r="B87" s="65" t="s">
        <v>82</v>
      </c>
      <c r="C87" s="97" t="s">
        <v>349</v>
      </c>
      <c r="D87" s="66" t="s">
        <v>13</v>
      </c>
      <c r="E87" s="67">
        <v>1</v>
      </c>
      <c r="F87" s="71"/>
      <c r="G87" s="72"/>
      <c r="H87" s="73">
        <f t="shared" si="2"/>
        <v>0</v>
      </c>
    </row>
    <row r="88" spans="1:8" ht="96" customHeight="1" x14ac:dyDescent="1.35">
      <c r="A88" s="141"/>
      <c r="B88" s="65" t="s">
        <v>83</v>
      </c>
      <c r="C88" s="97" t="s">
        <v>350</v>
      </c>
      <c r="D88" s="66" t="s">
        <v>13</v>
      </c>
      <c r="E88" s="67">
        <v>1</v>
      </c>
      <c r="F88" s="71"/>
      <c r="G88" s="72"/>
      <c r="H88" s="73">
        <f t="shared" si="2"/>
        <v>0</v>
      </c>
    </row>
    <row r="89" spans="1:8" ht="96" customHeight="1" x14ac:dyDescent="1.35">
      <c r="A89" s="141"/>
      <c r="B89" s="65" t="s">
        <v>84</v>
      </c>
      <c r="C89" s="97" t="s">
        <v>351</v>
      </c>
      <c r="D89" s="66" t="s">
        <v>13</v>
      </c>
      <c r="E89" s="67">
        <v>3</v>
      </c>
      <c r="F89" s="71"/>
      <c r="G89" s="72"/>
      <c r="H89" s="73">
        <f t="shared" si="2"/>
        <v>0</v>
      </c>
    </row>
    <row r="90" spans="1:8" ht="99.75" customHeight="1" x14ac:dyDescent="1.35">
      <c r="A90" s="141"/>
      <c r="B90" s="65" t="s">
        <v>85</v>
      </c>
      <c r="C90" s="97" t="s">
        <v>352</v>
      </c>
      <c r="D90" s="66" t="s">
        <v>13</v>
      </c>
      <c r="E90" s="67">
        <v>1</v>
      </c>
      <c r="F90" s="71"/>
      <c r="G90" s="72"/>
      <c r="H90" s="73">
        <f t="shared" si="2"/>
        <v>0</v>
      </c>
    </row>
    <row r="91" spans="1:8" ht="100.5" customHeight="1" x14ac:dyDescent="1.35">
      <c r="A91" s="141"/>
      <c r="B91" s="65" t="s">
        <v>86</v>
      </c>
      <c r="C91" s="97" t="s">
        <v>353</v>
      </c>
      <c r="D91" s="66" t="s">
        <v>13</v>
      </c>
      <c r="E91" s="67">
        <v>1</v>
      </c>
      <c r="F91" s="71"/>
      <c r="G91" s="72"/>
      <c r="H91" s="73">
        <f t="shared" si="2"/>
        <v>0</v>
      </c>
    </row>
    <row r="92" spans="1:8" ht="95.25" customHeight="1" x14ac:dyDescent="1.35">
      <c r="A92" s="141"/>
      <c r="B92" s="65" t="s">
        <v>87</v>
      </c>
      <c r="C92" s="97" t="s">
        <v>354</v>
      </c>
      <c r="D92" s="66" t="s">
        <v>13</v>
      </c>
      <c r="E92" s="67">
        <v>4</v>
      </c>
      <c r="F92" s="71"/>
      <c r="G92" s="72"/>
      <c r="H92" s="73">
        <f t="shared" si="2"/>
        <v>0</v>
      </c>
    </row>
    <row r="93" spans="1:8" ht="108" x14ac:dyDescent="1.35">
      <c r="A93" s="141"/>
      <c r="B93" s="65" t="s">
        <v>88</v>
      </c>
      <c r="C93" s="97" t="s">
        <v>355</v>
      </c>
      <c r="D93" s="66" t="s">
        <v>13</v>
      </c>
      <c r="E93" s="67">
        <v>2</v>
      </c>
      <c r="F93" s="71"/>
      <c r="G93" s="72"/>
      <c r="H93" s="73">
        <f t="shared" si="2"/>
        <v>0</v>
      </c>
    </row>
    <row r="94" spans="1:8" ht="98.25" customHeight="1" x14ac:dyDescent="1.35">
      <c r="A94" s="141"/>
      <c r="B94" s="65" t="s">
        <v>89</v>
      </c>
      <c r="C94" s="97" t="s">
        <v>356</v>
      </c>
      <c r="D94" s="66" t="s">
        <v>13</v>
      </c>
      <c r="E94" s="67">
        <v>3</v>
      </c>
      <c r="F94" s="71"/>
      <c r="G94" s="72"/>
      <c r="H94" s="73">
        <f t="shared" si="2"/>
        <v>0</v>
      </c>
    </row>
    <row r="95" spans="1:8" ht="98.25" customHeight="1" x14ac:dyDescent="1.35">
      <c r="A95" s="141"/>
      <c r="B95" s="65" t="s">
        <v>90</v>
      </c>
      <c r="C95" s="97" t="s">
        <v>357</v>
      </c>
      <c r="D95" s="66" t="s">
        <v>13</v>
      </c>
      <c r="E95" s="67">
        <v>2</v>
      </c>
      <c r="F95" s="71"/>
      <c r="G95" s="72"/>
      <c r="H95" s="73">
        <f t="shared" si="2"/>
        <v>0</v>
      </c>
    </row>
    <row r="96" spans="1:8" ht="101.25" customHeight="1" x14ac:dyDescent="1.35">
      <c r="A96" s="141"/>
      <c r="B96" s="65" t="s">
        <v>91</v>
      </c>
      <c r="C96" s="97" t="s">
        <v>358</v>
      </c>
      <c r="D96" s="66" t="s">
        <v>13</v>
      </c>
      <c r="E96" s="67">
        <v>2</v>
      </c>
      <c r="F96" s="71"/>
      <c r="G96" s="72"/>
      <c r="H96" s="73">
        <f t="shared" si="2"/>
        <v>0</v>
      </c>
    </row>
    <row r="97" spans="1:8" ht="99.75" customHeight="1" x14ac:dyDescent="1.35">
      <c r="A97" s="141"/>
      <c r="B97" s="65" t="s">
        <v>92</v>
      </c>
      <c r="C97" s="97" t="s">
        <v>359</v>
      </c>
      <c r="D97" s="66" t="s">
        <v>13</v>
      </c>
      <c r="E97" s="67">
        <v>12</v>
      </c>
      <c r="F97" s="71"/>
      <c r="G97" s="72"/>
      <c r="H97" s="73">
        <f t="shared" si="2"/>
        <v>0</v>
      </c>
    </row>
    <row r="98" spans="1:8" ht="99.75" customHeight="1" x14ac:dyDescent="1.35">
      <c r="A98" s="141"/>
      <c r="B98" s="65" t="s">
        <v>93</v>
      </c>
      <c r="C98" s="97" t="s">
        <v>360</v>
      </c>
      <c r="D98" s="66" t="s">
        <v>13</v>
      </c>
      <c r="E98" s="67">
        <v>1</v>
      </c>
      <c r="F98" s="71"/>
      <c r="G98" s="72"/>
      <c r="H98" s="73">
        <f t="shared" si="2"/>
        <v>0</v>
      </c>
    </row>
    <row r="99" spans="1:8" ht="98.25" customHeight="1" x14ac:dyDescent="1.35">
      <c r="A99" s="141"/>
      <c r="B99" s="65" t="s">
        <v>94</v>
      </c>
      <c r="C99" s="97" t="s">
        <v>361</v>
      </c>
      <c r="D99" s="66" t="s">
        <v>13</v>
      </c>
      <c r="E99" s="67">
        <v>2</v>
      </c>
      <c r="F99" s="71"/>
      <c r="G99" s="72"/>
      <c r="H99" s="73">
        <f t="shared" si="2"/>
        <v>0</v>
      </c>
    </row>
    <row r="100" spans="1:8" ht="95.25" customHeight="1" x14ac:dyDescent="1.35">
      <c r="A100" s="141"/>
      <c r="B100" s="65" t="s">
        <v>95</v>
      </c>
      <c r="C100" s="97" t="s">
        <v>362</v>
      </c>
      <c r="D100" s="66" t="s">
        <v>13</v>
      </c>
      <c r="E100" s="67">
        <v>2</v>
      </c>
      <c r="F100" s="71"/>
      <c r="G100" s="72"/>
      <c r="H100" s="73">
        <f t="shared" si="2"/>
        <v>0</v>
      </c>
    </row>
    <row r="101" spans="1:8" ht="97.5" customHeight="1" x14ac:dyDescent="1.35">
      <c r="A101" s="141"/>
      <c r="B101" s="65" t="s">
        <v>96</v>
      </c>
      <c r="C101" s="97" t="s">
        <v>363</v>
      </c>
      <c r="D101" s="66" t="s">
        <v>13</v>
      </c>
      <c r="E101" s="67">
        <v>8</v>
      </c>
      <c r="F101" s="71"/>
      <c r="G101" s="72"/>
      <c r="H101" s="73">
        <f t="shared" si="2"/>
        <v>0</v>
      </c>
    </row>
    <row r="102" spans="1:8" ht="99.75" customHeight="1" x14ac:dyDescent="1.35">
      <c r="A102" s="141"/>
      <c r="B102" s="65" t="s">
        <v>97</v>
      </c>
      <c r="C102" s="97" t="s">
        <v>364</v>
      </c>
      <c r="D102" s="66" t="s">
        <v>13</v>
      </c>
      <c r="E102" s="67">
        <v>1</v>
      </c>
      <c r="F102" s="71"/>
      <c r="G102" s="72"/>
      <c r="H102" s="73">
        <f t="shared" si="2"/>
        <v>0</v>
      </c>
    </row>
    <row r="103" spans="1:8" ht="97.5" customHeight="1" x14ac:dyDescent="1.35">
      <c r="A103" s="141"/>
      <c r="B103" s="65" t="s">
        <v>98</v>
      </c>
      <c r="C103" s="97" t="s">
        <v>365</v>
      </c>
      <c r="D103" s="66" t="s">
        <v>13</v>
      </c>
      <c r="E103" s="67">
        <v>9</v>
      </c>
      <c r="F103" s="71"/>
      <c r="G103" s="72"/>
      <c r="H103" s="73">
        <f t="shared" si="2"/>
        <v>0</v>
      </c>
    </row>
    <row r="104" spans="1:8" ht="87.75" customHeight="1" x14ac:dyDescent="1.35">
      <c r="A104" s="141"/>
      <c r="B104" s="65" t="s">
        <v>99</v>
      </c>
      <c r="C104" s="97" t="s">
        <v>366</v>
      </c>
      <c r="D104" s="66" t="s">
        <v>13</v>
      </c>
      <c r="E104" s="67">
        <v>4</v>
      </c>
      <c r="F104" s="71"/>
      <c r="G104" s="72"/>
      <c r="H104" s="73">
        <f t="shared" si="2"/>
        <v>0</v>
      </c>
    </row>
    <row r="105" spans="1:8" ht="89.25" customHeight="1" x14ac:dyDescent="1.35">
      <c r="A105" s="141"/>
      <c r="B105" s="65" t="s">
        <v>100</v>
      </c>
      <c r="C105" s="97" t="s">
        <v>367</v>
      </c>
      <c r="D105" s="66" t="s">
        <v>13</v>
      </c>
      <c r="E105" s="67">
        <v>1</v>
      </c>
      <c r="F105" s="71"/>
      <c r="G105" s="72"/>
      <c r="H105" s="73">
        <f t="shared" si="2"/>
        <v>0</v>
      </c>
    </row>
    <row r="106" spans="1:8" ht="87" customHeight="1" x14ac:dyDescent="1.35">
      <c r="A106" s="141"/>
      <c r="B106" s="65" t="s">
        <v>101</v>
      </c>
      <c r="C106" s="97" t="s">
        <v>368</v>
      </c>
      <c r="D106" s="66" t="s">
        <v>13</v>
      </c>
      <c r="E106" s="67">
        <v>1</v>
      </c>
      <c r="F106" s="71"/>
      <c r="G106" s="72"/>
      <c r="H106" s="73">
        <f t="shared" si="2"/>
        <v>0</v>
      </c>
    </row>
    <row r="107" spans="1:8" ht="85.5" customHeight="1" x14ac:dyDescent="1.35">
      <c r="A107" s="141"/>
      <c r="B107" s="65" t="s">
        <v>102</v>
      </c>
      <c r="C107" s="97" t="s">
        <v>369</v>
      </c>
      <c r="D107" s="66" t="s">
        <v>13</v>
      </c>
      <c r="E107" s="67">
        <v>1</v>
      </c>
      <c r="F107" s="71"/>
      <c r="G107" s="72"/>
      <c r="H107" s="73">
        <f t="shared" si="2"/>
        <v>0</v>
      </c>
    </row>
    <row r="108" spans="1:8" ht="87" customHeight="1" x14ac:dyDescent="1.35">
      <c r="A108" s="141"/>
      <c r="B108" s="65" t="s">
        <v>103</v>
      </c>
      <c r="C108" s="97" t="s">
        <v>370</v>
      </c>
      <c r="D108" s="66" t="s">
        <v>13</v>
      </c>
      <c r="E108" s="67">
        <v>1</v>
      </c>
      <c r="F108" s="71"/>
      <c r="G108" s="72"/>
      <c r="H108" s="73">
        <f t="shared" si="2"/>
        <v>0</v>
      </c>
    </row>
    <row r="109" spans="1:8" ht="88.5" customHeight="1" x14ac:dyDescent="1.35">
      <c r="A109" s="141"/>
      <c r="B109" s="65" t="s">
        <v>104</v>
      </c>
      <c r="C109" s="97" t="s">
        <v>371</v>
      </c>
      <c r="D109" s="66" t="s">
        <v>13</v>
      </c>
      <c r="E109" s="67">
        <v>2</v>
      </c>
      <c r="F109" s="71"/>
      <c r="G109" s="72"/>
      <c r="H109" s="73">
        <f t="shared" si="2"/>
        <v>0</v>
      </c>
    </row>
    <row r="110" spans="1:8" ht="83.25" customHeight="1" x14ac:dyDescent="1.35">
      <c r="A110" s="141"/>
      <c r="B110" s="65" t="s">
        <v>105</v>
      </c>
      <c r="C110" s="97" t="s">
        <v>372</v>
      </c>
      <c r="D110" s="66" t="s">
        <v>13</v>
      </c>
      <c r="E110" s="67">
        <v>1</v>
      </c>
      <c r="F110" s="71"/>
      <c r="G110" s="72"/>
      <c r="H110" s="73">
        <f t="shared" si="2"/>
        <v>0</v>
      </c>
    </row>
    <row r="111" spans="1:8" ht="87.75" customHeight="1" x14ac:dyDescent="1.35">
      <c r="A111" s="141"/>
      <c r="B111" s="65" t="s">
        <v>106</v>
      </c>
      <c r="C111" s="97" t="s">
        <v>373</v>
      </c>
      <c r="D111" s="66" t="s">
        <v>13</v>
      </c>
      <c r="E111" s="67">
        <v>1</v>
      </c>
      <c r="F111" s="71"/>
      <c r="G111" s="72"/>
      <c r="H111" s="73">
        <f t="shared" si="2"/>
        <v>0</v>
      </c>
    </row>
    <row r="112" spans="1:8" ht="88.5" customHeight="1" x14ac:dyDescent="1.35">
      <c r="A112" s="141"/>
      <c r="B112" s="65" t="s">
        <v>107</v>
      </c>
      <c r="C112" s="97" t="s">
        <v>374</v>
      </c>
      <c r="D112" s="66" t="s">
        <v>13</v>
      </c>
      <c r="E112" s="67">
        <v>2</v>
      </c>
      <c r="F112" s="71"/>
      <c r="G112" s="72"/>
      <c r="H112" s="73">
        <f t="shared" si="2"/>
        <v>0</v>
      </c>
    </row>
    <row r="113" spans="1:8" ht="87" customHeight="1" x14ac:dyDescent="1.35">
      <c r="A113" s="141"/>
      <c r="B113" s="65" t="s">
        <v>108</v>
      </c>
      <c r="C113" s="97" t="s">
        <v>375</v>
      </c>
      <c r="D113" s="66" t="s">
        <v>13</v>
      </c>
      <c r="E113" s="67">
        <v>2</v>
      </c>
      <c r="F113" s="71"/>
      <c r="G113" s="72"/>
      <c r="H113" s="73">
        <f t="shared" si="2"/>
        <v>0</v>
      </c>
    </row>
    <row r="114" spans="1:8" ht="87.75" customHeight="1" x14ac:dyDescent="1.35">
      <c r="A114" s="141"/>
      <c r="B114" s="65" t="s">
        <v>109</v>
      </c>
      <c r="C114" s="97" t="s">
        <v>376</v>
      </c>
      <c r="D114" s="66" t="s">
        <v>13</v>
      </c>
      <c r="E114" s="67">
        <v>1</v>
      </c>
      <c r="F114" s="71"/>
      <c r="G114" s="72"/>
      <c r="H114" s="73">
        <f t="shared" si="2"/>
        <v>0</v>
      </c>
    </row>
    <row r="115" spans="1:8" ht="87" customHeight="1" x14ac:dyDescent="1.35">
      <c r="A115" s="141"/>
      <c r="B115" s="65" t="s">
        <v>110</v>
      </c>
      <c r="C115" s="97" t="s">
        <v>377</v>
      </c>
      <c r="D115" s="66" t="s">
        <v>13</v>
      </c>
      <c r="E115" s="67">
        <v>1</v>
      </c>
      <c r="F115" s="71"/>
      <c r="G115" s="72"/>
      <c r="H115" s="73">
        <f t="shared" si="2"/>
        <v>0</v>
      </c>
    </row>
    <row r="116" spans="1:8" ht="105" customHeight="1" x14ac:dyDescent="1.35">
      <c r="A116" s="141"/>
      <c r="B116" s="65" t="s">
        <v>111</v>
      </c>
      <c r="C116" s="97" t="s">
        <v>378</v>
      </c>
      <c r="D116" s="66" t="s">
        <v>13</v>
      </c>
      <c r="E116" s="67">
        <v>1</v>
      </c>
      <c r="F116" s="71"/>
      <c r="G116" s="72"/>
      <c r="H116" s="73">
        <f t="shared" si="2"/>
        <v>0</v>
      </c>
    </row>
    <row r="117" spans="1:8" ht="98.25" customHeight="1" x14ac:dyDescent="1.35">
      <c r="A117" s="141"/>
      <c r="B117" s="77" t="s">
        <v>112</v>
      </c>
      <c r="C117" s="102" t="s">
        <v>379</v>
      </c>
      <c r="D117" s="78" t="s">
        <v>13</v>
      </c>
      <c r="E117" s="79">
        <v>8</v>
      </c>
      <c r="F117" s="80"/>
      <c r="G117" s="81"/>
      <c r="H117" s="73">
        <f t="shared" si="2"/>
        <v>0</v>
      </c>
    </row>
    <row r="118" spans="1:8" ht="99" customHeight="1" x14ac:dyDescent="1.35">
      <c r="A118" s="141"/>
      <c r="B118" s="65" t="s">
        <v>113</v>
      </c>
      <c r="C118" s="97" t="s">
        <v>380</v>
      </c>
      <c r="D118" s="66" t="s">
        <v>13</v>
      </c>
      <c r="E118" s="67">
        <v>1</v>
      </c>
      <c r="F118" s="71"/>
      <c r="G118" s="72"/>
      <c r="H118" s="73">
        <f t="shared" si="2"/>
        <v>0</v>
      </c>
    </row>
    <row r="119" spans="1:8" ht="97.5" customHeight="1" x14ac:dyDescent="1.35">
      <c r="A119" s="141"/>
      <c r="B119" s="65" t="s">
        <v>114</v>
      </c>
      <c r="C119" s="97" t="s">
        <v>381</v>
      </c>
      <c r="D119" s="66" t="s">
        <v>13</v>
      </c>
      <c r="E119" s="67">
        <v>9</v>
      </c>
      <c r="F119" s="71"/>
      <c r="G119" s="72"/>
      <c r="H119" s="73">
        <f t="shared" si="2"/>
        <v>0</v>
      </c>
    </row>
    <row r="120" spans="1:8" ht="99" customHeight="1" x14ac:dyDescent="1.35">
      <c r="A120" s="141"/>
      <c r="B120" s="65" t="s">
        <v>115</v>
      </c>
      <c r="C120" s="97" t="s">
        <v>382</v>
      </c>
      <c r="D120" s="66" t="s">
        <v>13</v>
      </c>
      <c r="E120" s="67">
        <v>1</v>
      </c>
      <c r="F120" s="71"/>
      <c r="G120" s="72"/>
      <c r="H120" s="73">
        <f t="shared" si="2"/>
        <v>0</v>
      </c>
    </row>
    <row r="121" spans="1:8" ht="98.25" customHeight="1" x14ac:dyDescent="1.35">
      <c r="A121" s="141"/>
      <c r="B121" s="65" t="s">
        <v>116</v>
      </c>
      <c r="C121" s="97" t="s">
        <v>383</v>
      </c>
      <c r="D121" s="66" t="s">
        <v>13</v>
      </c>
      <c r="E121" s="67">
        <v>10</v>
      </c>
      <c r="F121" s="71"/>
      <c r="G121" s="72"/>
      <c r="H121" s="73">
        <f t="shared" si="2"/>
        <v>0</v>
      </c>
    </row>
    <row r="122" spans="1:8" ht="101.25" customHeight="1" x14ac:dyDescent="1.35">
      <c r="A122" s="141"/>
      <c r="B122" s="65" t="s">
        <v>117</v>
      </c>
      <c r="C122" s="97" t="s">
        <v>384</v>
      </c>
      <c r="D122" s="66" t="s">
        <v>13</v>
      </c>
      <c r="E122" s="67">
        <v>1</v>
      </c>
      <c r="F122" s="71"/>
      <c r="G122" s="72"/>
      <c r="H122" s="73">
        <f t="shared" si="2"/>
        <v>0</v>
      </c>
    </row>
    <row r="123" spans="1:8" ht="99" customHeight="1" x14ac:dyDescent="1.35">
      <c r="A123" s="141"/>
      <c r="B123" s="65" t="s">
        <v>118</v>
      </c>
      <c r="C123" s="97" t="s">
        <v>385</v>
      </c>
      <c r="D123" s="66" t="s">
        <v>13</v>
      </c>
      <c r="E123" s="67">
        <v>2</v>
      </c>
      <c r="F123" s="71"/>
      <c r="G123" s="72"/>
      <c r="H123" s="73">
        <f t="shared" ref="H123:H188" si="3">ROUND(SUM(E123*F123),2)</f>
        <v>0</v>
      </c>
    </row>
    <row r="124" spans="1:8" ht="144" x14ac:dyDescent="1.35">
      <c r="A124" s="141"/>
      <c r="B124" s="65" t="s">
        <v>119</v>
      </c>
      <c r="C124" s="97" t="s">
        <v>386</v>
      </c>
      <c r="D124" s="66" t="s">
        <v>13</v>
      </c>
      <c r="E124" s="67">
        <v>77</v>
      </c>
      <c r="F124" s="71"/>
      <c r="G124" s="72"/>
      <c r="H124" s="73">
        <f t="shared" si="3"/>
        <v>0</v>
      </c>
    </row>
    <row r="125" spans="1:8" ht="144" x14ac:dyDescent="1.35">
      <c r="A125" s="141"/>
      <c r="B125" s="65" t="s">
        <v>120</v>
      </c>
      <c r="C125" s="97" t="s">
        <v>387</v>
      </c>
      <c r="D125" s="66" t="s">
        <v>13</v>
      </c>
      <c r="E125" s="67">
        <v>24</v>
      </c>
      <c r="F125" s="71"/>
      <c r="G125" s="72"/>
      <c r="H125" s="73">
        <f t="shared" si="3"/>
        <v>0</v>
      </c>
    </row>
    <row r="126" spans="1:8" ht="144" x14ac:dyDescent="1.35">
      <c r="A126" s="141"/>
      <c r="B126" s="65" t="s">
        <v>121</v>
      </c>
      <c r="C126" s="97" t="s">
        <v>388</v>
      </c>
      <c r="D126" s="66" t="s">
        <v>13</v>
      </c>
      <c r="E126" s="67">
        <v>7</v>
      </c>
      <c r="F126" s="71"/>
      <c r="G126" s="72"/>
      <c r="H126" s="73">
        <f t="shared" si="3"/>
        <v>0</v>
      </c>
    </row>
    <row r="127" spans="1:8" ht="144" x14ac:dyDescent="1.35">
      <c r="A127" s="141"/>
      <c r="B127" s="65" t="s">
        <v>122</v>
      </c>
      <c r="C127" s="97" t="s">
        <v>389</v>
      </c>
      <c r="D127" s="66" t="s">
        <v>13</v>
      </c>
      <c r="E127" s="67">
        <v>2</v>
      </c>
      <c r="F127" s="71"/>
      <c r="G127" s="72"/>
      <c r="H127" s="73">
        <f t="shared" si="3"/>
        <v>0</v>
      </c>
    </row>
    <row r="128" spans="1:8" ht="144" x14ac:dyDescent="1.35">
      <c r="A128" s="141"/>
      <c r="B128" s="65" t="s">
        <v>123</v>
      </c>
      <c r="C128" s="97" t="s">
        <v>390</v>
      </c>
      <c r="D128" s="66" t="s">
        <v>13</v>
      </c>
      <c r="E128" s="67">
        <v>10</v>
      </c>
      <c r="F128" s="71"/>
      <c r="G128" s="72"/>
      <c r="H128" s="73">
        <f t="shared" si="3"/>
        <v>0</v>
      </c>
    </row>
    <row r="129" spans="1:8" ht="144" x14ac:dyDescent="1.35">
      <c r="A129" s="141"/>
      <c r="B129" s="65" t="s">
        <v>124</v>
      </c>
      <c r="C129" s="97" t="s">
        <v>391</v>
      </c>
      <c r="D129" s="66" t="s">
        <v>13</v>
      </c>
      <c r="E129" s="67">
        <v>7</v>
      </c>
      <c r="F129" s="71"/>
      <c r="G129" s="72"/>
      <c r="H129" s="73">
        <f t="shared" si="3"/>
        <v>0</v>
      </c>
    </row>
    <row r="130" spans="1:8" ht="144" x14ac:dyDescent="1.35">
      <c r="A130" s="141"/>
      <c r="B130" s="65" t="s">
        <v>125</v>
      </c>
      <c r="C130" s="97" t="s">
        <v>392</v>
      </c>
      <c r="D130" s="66" t="s">
        <v>13</v>
      </c>
      <c r="E130" s="67">
        <v>1</v>
      </c>
      <c r="F130" s="71"/>
      <c r="G130" s="72"/>
      <c r="H130" s="73">
        <f t="shared" si="3"/>
        <v>0</v>
      </c>
    </row>
    <row r="131" spans="1:8" x14ac:dyDescent="0.2">
      <c r="B131" s="106"/>
      <c r="C131" s="123" t="s">
        <v>531</v>
      </c>
      <c r="D131" s="127"/>
      <c r="E131" s="128"/>
      <c r="F131" s="110"/>
      <c r="G131" s="111"/>
      <c r="H131" s="112">
        <f>SUM(H58:H130)</f>
        <v>0</v>
      </c>
    </row>
    <row r="132" spans="1:8" x14ac:dyDescent="0.2">
      <c r="B132" s="65"/>
      <c r="C132" s="97"/>
      <c r="D132" s="66"/>
      <c r="E132" s="67"/>
      <c r="F132" s="71"/>
      <c r="G132" s="72"/>
      <c r="H132" s="73"/>
    </row>
    <row r="133" spans="1:8" ht="15" x14ac:dyDescent="0.25">
      <c r="B133" s="129" t="s">
        <v>268</v>
      </c>
      <c r="C133" s="130" t="s">
        <v>269</v>
      </c>
      <c r="D133" s="131"/>
      <c r="E133" s="132"/>
      <c r="F133" s="124"/>
      <c r="G133" s="125"/>
      <c r="H133" s="126"/>
    </row>
    <row r="134" spans="1:8" ht="192" customHeight="1" x14ac:dyDescent="1.35">
      <c r="A134" s="141"/>
      <c r="B134" s="65" t="s">
        <v>10</v>
      </c>
      <c r="C134" s="97" t="s">
        <v>393</v>
      </c>
      <c r="D134" s="75"/>
      <c r="E134" s="76"/>
      <c r="F134" s="71"/>
      <c r="G134" s="72"/>
      <c r="H134" s="73"/>
    </row>
    <row r="135" spans="1:8" ht="78.75" customHeight="1" x14ac:dyDescent="1.35">
      <c r="A135" s="141"/>
      <c r="B135" s="65" t="s">
        <v>126</v>
      </c>
      <c r="C135" s="97" t="s">
        <v>394</v>
      </c>
      <c r="D135" s="66" t="s">
        <v>58</v>
      </c>
      <c r="E135" s="67">
        <v>106</v>
      </c>
      <c r="F135" s="71"/>
      <c r="G135" s="72"/>
      <c r="H135" s="73">
        <f t="shared" si="3"/>
        <v>0</v>
      </c>
    </row>
    <row r="136" spans="1:8" ht="78" customHeight="1" x14ac:dyDescent="1.35">
      <c r="A136" s="141"/>
      <c r="B136" s="65" t="s">
        <v>127</v>
      </c>
      <c r="C136" s="97" t="s">
        <v>395</v>
      </c>
      <c r="D136" s="66" t="s">
        <v>58</v>
      </c>
      <c r="E136" s="67">
        <v>35</v>
      </c>
      <c r="F136" s="71"/>
      <c r="G136" s="72"/>
      <c r="H136" s="73">
        <f t="shared" si="3"/>
        <v>0</v>
      </c>
    </row>
    <row r="137" spans="1:8" ht="78" customHeight="1" x14ac:dyDescent="1.35">
      <c r="A137" s="141"/>
      <c r="B137" s="65" t="s">
        <v>128</v>
      </c>
      <c r="C137" s="97" t="s">
        <v>396</v>
      </c>
      <c r="D137" s="66" t="s">
        <v>58</v>
      </c>
      <c r="E137" s="67">
        <v>40</v>
      </c>
      <c r="F137" s="71"/>
      <c r="G137" s="72"/>
      <c r="H137" s="73">
        <f t="shared" si="3"/>
        <v>0</v>
      </c>
    </row>
    <row r="138" spans="1:8" ht="64.5" customHeight="1" x14ac:dyDescent="1.35">
      <c r="A138" s="141"/>
      <c r="B138" s="65" t="s">
        <v>129</v>
      </c>
      <c r="C138" s="97" t="s">
        <v>397</v>
      </c>
      <c r="D138" s="66" t="s">
        <v>58</v>
      </c>
      <c r="E138" s="67">
        <v>38</v>
      </c>
      <c r="F138" s="71"/>
      <c r="G138" s="72"/>
      <c r="H138" s="73">
        <f t="shared" si="3"/>
        <v>0</v>
      </c>
    </row>
    <row r="139" spans="1:8" ht="63.75" customHeight="1" x14ac:dyDescent="1.35">
      <c r="A139" s="141"/>
      <c r="B139" s="65" t="s">
        <v>130</v>
      </c>
      <c r="C139" s="97" t="s">
        <v>398</v>
      </c>
      <c r="D139" s="66" t="s">
        <v>58</v>
      </c>
      <c r="E139" s="67">
        <v>230</v>
      </c>
      <c r="F139" s="71"/>
      <c r="G139" s="72"/>
      <c r="H139" s="73">
        <f t="shared" si="3"/>
        <v>0</v>
      </c>
    </row>
    <row r="140" spans="1:8" ht="64.5" customHeight="1" x14ac:dyDescent="1.35">
      <c r="A140" s="141"/>
      <c r="B140" s="65" t="s">
        <v>131</v>
      </c>
      <c r="C140" s="97" t="s">
        <v>399</v>
      </c>
      <c r="D140" s="66" t="s">
        <v>58</v>
      </c>
      <c r="E140" s="67">
        <v>80</v>
      </c>
      <c r="F140" s="71"/>
      <c r="G140" s="72"/>
      <c r="H140" s="73">
        <f t="shared" si="3"/>
        <v>0</v>
      </c>
    </row>
    <row r="141" spans="1:8" ht="66.75" customHeight="1" x14ac:dyDescent="1.35">
      <c r="A141" s="141"/>
      <c r="B141" s="65" t="s">
        <v>132</v>
      </c>
      <c r="C141" s="97" t="s">
        <v>400</v>
      </c>
      <c r="D141" s="66" t="s">
        <v>58</v>
      </c>
      <c r="E141" s="67">
        <v>160</v>
      </c>
      <c r="F141" s="71"/>
      <c r="G141" s="72"/>
      <c r="H141" s="73">
        <f t="shared" si="3"/>
        <v>0</v>
      </c>
    </row>
    <row r="142" spans="1:8" ht="77.25" customHeight="1" x14ac:dyDescent="1.35">
      <c r="A142" s="141"/>
      <c r="B142" s="65" t="s">
        <v>133</v>
      </c>
      <c r="C142" s="97" t="s">
        <v>401</v>
      </c>
      <c r="D142" s="66" t="s">
        <v>13</v>
      </c>
      <c r="E142" s="67">
        <v>40</v>
      </c>
      <c r="F142" s="71"/>
      <c r="G142" s="72"/>
      <c r="H142" s="73">
        <f t="shared" si="3"/>
        <v>0</v>
      </c>
    </row>
    <row r="143" spans="1:8" ht="76.5" customHeight="1" x14ac:dyDescent="1.35">
      <c r="A143" s="141"/>
      <c r="B143" s="65" t="s">
        <v>134</v>
      </c>
      <c r="C143" s="97" t="s">
        <v>402</v>
      </c>
      <c r="D143" s="66" t="s">
        <v>13</v>
      </c>
      <c r="E143" s="67">
        <v>16</v>
      </c>
      <c r="F143" s="71"/>
      <c r="G143" s="72"/>
      <c r="H143" s="73">
        <f t="shared" si="3"/>
        <v>0</v>
      </c>
    </row>
    <row r="144" spans="1:8" ht="78.75" customHeight="1" x14ac:dyDescent="1.35">
      <c r="A144" s="141"/>
      <c r="B144" s="65" t="s">
        <v>135</v>
      </c>
      <c r="C144" s="97" t="s">
        <v>403</v>
      </c>
      <c r="D144" s="66" t="s">
        <v>13</v>
      </c>
      <c r="E144" s="67">
        <v>66</v>
      </c>
      <c r="F144" s="71"/>
      <c r="G144" s="72"/>
      <c r="H144" s="73">
        <f t="shared" si="3"/>
        <v>0</v>
      </c>
    </row>
    <row r="145" spans="1:8" ht="77.25" customHeight="1" x14ac:dyDescent="1.35">
      <c r="A145" s="141"/>
      <c r="B145" s="65" t="s">
        <v>136</v>
      </c>
      <c r="C145" s="97" t="s">
        <v>404</v>
      </c>
      <c r="D145" s="66" t="s">
        <v>13</v>
      </c>
      <c r="E145" s="67">
        <v>28</v>
      </c>
      <c r="F145" s="71"/>
      <c r="G145" s="72"/>
      <c r="H145" s="73">
        <f t="shared" si="3"/>
        <v>0</v>
      </c>
    </row>
    <row r="146" spans="1:8" ht="77.25" customHeight="1" x14ac:dyDescent="1.35">
      <c r="A146" s="141"/>
      <c r="B146" s="65" t="s">
        <v>137</v>
      </c>
      <c r="C146" s="97" t="s">
        <v>405</v>
      </c>
      <c r="D146" s="66" t="s">
        <v>13</v>
      </c>
      <c r="E146" s="67">
        <v>1</v>
      </c>
      <c r="F146" s="71"/>
      <c r="G146" s="72"/>
      <c r="H146" s="73">
        <f t="shared" si="3"/>
        <v>0</v>
      </c>
    </row>
    <row r="147" spans="1:8" ht="77.25" customHeight="1" x14ac:dyDescent="1.35">
      <c r="A147" s="141"/>
      <c r="B147" s="65" t="s">
        <v>138</v>
      </c>
      <c r="C147" s="97" t="s">
        <v>406</v>
      </c>
      <c r="D147" s="66" t="s">
        <v>13</v>
      </c>
      <c r="E147" s="67">
        <v>4</v>
      </c>
      <c r="F147" s="71"/>
      <c r="G147" s="72"/>
      <c r="H147" s="73">
        <f t="shared" si="3"/>
        <v>0</v>
      </c>
    </row>
    <row r="148" spans="1:8" ht="75" customHeight="1" x14ac:dyDescent="1.35">
      <c r="A148" s="141"/>
      <c r="B148" s="65" t="s">
        <v>139</v>
      </c>
      <c r="C148" s="97" t="s">
        <v>407</v>
      </c>
      <c r="D148" s="66" t="s">
        <v>13</v>
      </c>
      <c r="E148" s="67">
        <v>1</v>
      </c>
      <c r="F148" s="71"/>
      <c r="G148" s="72"/>
      <c r="H148" s="73">
        <f t="shared" si="3"/>
        <v>0</v>
      </c>
    </row>
    <row r="149" spans="1:8" ht="77.25" customHeight="1" x14ac:dyDescent="1.35">
      <c r="A149" s="141"/>
      <c r="B149" s="65" t="s">
        <v>140</v>
      </c>
      <c r="C149" s="97" t="s">
        <v>408</v>
      </c>
      <c r="D149" s="66" t="s">
        <v>13</v>
      </c>
      <c r="E149" s="67">
        <v>14</v>
      </c>
      <c r="F149" s="71"/>
      <c r="G149" s="72"/>
      <c r="H149" s="73">
        <f t="shared" si="3"/>
        <v>0</v>
      </c>
    </row>
    <row r="150" spans="1:8" ht="77.25" customHeight="1" x14ac:dyDescent="1.35">
      <c r="A150" s="141"/>
      <c r="B150" s="65" t="s">
        <v>141</v>
      </c>
      <c r="C150" s="97" t="s">
        <v>409</v>
      </c>
      <c r="D150" s="66" t="s">
        <v>13</v>
      </c>
      <c r="E150" s="67">
        <v>7</v>
      </c>
      <c r="F150" s="71"/>
      <c r="G150" s="72"/>
      <c r="H150" s="73">
        <f t="shared" si="3"/>
        <v>0</v>
      </c>
    </row>
    <row r="151" spans="1:8" ht="77.25" customHeight="1" x14ac:dyDescent="1.35">
      <c r="A151" s="141"/>
      <c r="B151" s="65" t="s">
        <v>142</v>
      </c>
      <c r="C151" s="97" t="s">
        <v>410</v>
      </c>
      <c r="D151" s="66" t="s">
        <v>13</v>
      </c>
      <c r="E151" s="67">
        <v>10</v>
      </c>
      <c r="F151" s="71"/>
      <c r="G151" s="72"/>
      <c r="H151" s="73">
        <f t="shared" si="3"/>
        <v>0</v>
      </c>
    </row>
    <row r="152" spans="1:8" ht="76.5" customHeight="1" x14ac:dyDescent="1.35">
      <c r="A152" s="141"/>
      <c r="B152" s="65" t="s">
        <v>143</v>
      </c>
      <c r="C152" s="97" t="s">
        <v>411</v>
      </c>
      <c r="D152" s="66" t="s">
        <v>13</v>
      </c>
      <c r="E152" s="67">
        <v>7</v>
      </c>
      <c r="F152" s="71"/>
      <c r="G152" s="72"/>
      <c r="H152" s="73">
        <f t="shared" si="3"/>
        <v>0</v>
      </c>
    </row>
    <row r="153" spans="1:8" ht="78" customHeight="1" x14ac:dyDescent="1.35">
      <c r="A153" s="141"/>
      <c r="B153" s="65" t="s">
        <v>144</v>
      </c>
      <c r="C153" s="97" t="s">
        <v>412</v>
      </c>
      <c r="D153" s="66" t="s">
        <v>13</v>
      </c>
      <c r="E153" s="67">
        <v>14</v>
      </c>
      <c r="F153" s="71"/>
      <c r="G153" s="72"/>
      <c r="H153" s="73">
        <f t="shared" si="3"/>
        <v>0</v>
      </c>
    </row>
    <row r="154" spans="1:8" ht="75.75" customHeight="1" x14ac:dyDescent="1.35">
      <c r="A154" s="141"/>
      <c r="B154" s="65" t="s">
        <v>145</v>
      </c>
      <c r="C154" s="97" t="s">
        <v>413</v>
      </c>
      <c r="D154" s="66" t="s">
        <v>13</v>
      </c>
      <c r="E154" s="67">
        <v>14</v>
      </c>
      <c r="F154" s="71"/>
      <c r="G154" s="72"/>
      <c r="H154" s="73">
        <f t="shared" si="3"/>
        <v>0</v>
      </c>
    </row>
    <row r="155" spans="1:8" ht="78" customHeight="1" x14ac:dyDescent="1.35">
      <c r="A155" s="141"/>
      <c r="B155" s="65" t="s">
        <v>146</v>
      </c>
      <c r="C155" s="97" t="s">
        <v>414</v>
      </c>
      <c r="D155" s="66" t="s">
        <v>13</v>
      </c>
      <c r="E155" s="67">
        <v>18</v>
      </c>
      <c r="F155" s="71"/>
      <c r="G155" s="72"/>
      <c r="H155" s="73">
        <f t="shared" si="3"/>
        <v>0</v>
      </c>
    </row>
    <row r="156" spans="1:8" ht="80.25" customHeight="1" x14ac:dyDescent="1.35">
      <c r="A156" s="141"/>
      <c r="B156" s="65" t="s">
        <v>147</v>
      </c>
      <c r="C156" s="97" t="s">
        <v>415</v>
      </c>
      <c r="D156" s="66" t="s">
        <v>13</v>
      </c>
      <c r="E156" s="67">
        <v>6</v>
      </c>
      <c r="F156" s="71"/>
      <c r="G156" s="72"/>
      <c r="H156" s="73">
        <f t="shared" si="3"/>
        <v>0</v>
      </c>
    </row>
    <row r="157" spans="1:8" ht="76.5" customHeight="1" x14ac:dyDescent="1.35">
      <c r="A157" s="141"/>
      <c r="B157" s="65" t="s">
        <v>148</v>
      </c>
      <c r="C157" s="97" t="s">
        <v>416</v>
      </c>
      <c r="D157" s="66" t="s">
        <v>13</v>
      </c>
      <c r="E157" s="67">
        <v>12</v>
      </c>
      <c r="F157" s="71"/>
      <c r="G157" s="72"/>
      <c r="H157" s="73">
        <f t="shared" si="3"/>
        <v>0</v>
      </c>
    </row>
    <row r="158" spans="1:8" ht="67.5" customHeight="1" x14ac:dyDescent="1.35">
      <c r="A158" s="141"/>
      <c r="B158" s="65" t="s">
        <v>149</v>
      </c>
      <c r="C158" s="97" t="s">
        <v>417</v>
      </c>
      <c r="D158" s="66" t="s">
        <v>13</v>
      </c>
      <c r="E158" s="67">
        <v>10</v>
      </c>
      <c r="F158" s="71"/>
      <c r="G158" s="72"/>
      <c r="H158" s="73">
        <f t="shared" si="3"/>
        <v>0</v>
      </c>
    </row>
    <row r="159" spans="1:8" ht="63.75" customHeight="1" x14ac:dyDescent="1.35">
      <c r="A159" s="141"/>
      <c r="B159" s="65" t="s">
        <v>150</v>
      </c>
      <c r="C159" s="97" t="s">
        <v>418</v>
      </c>
      <c r="D159" s="66" t="s">
        <v>13</v>
      </c>
      <c r="E159" s="67">
        <v>6</v>
      </c>
      <c r="F159" s="71"/>
      <c r="G159" s="72"/>
      <c r="H159" s="73">
        <f t="shared" si="3"/>
        <v>0</v>
      </c>
    </row>
    <row r="160" spans="1:8" ht="65.25" customHeight="1" x14ac:dyDescent="1.35">
      <c r="A160" s="141"/>
      <c r="B160" s="65" t="s">
        <v>151</v>
      </c>
      <c r="C160" s="97" t="s">
        <v>419</v>
      </c>
      <c r="D160" s="66" t="s">
        <v>13</v>
      </c>
      <c r="E160" s="67">
        <v>42</v>
      </c>
      <c r="F160" s="71"/>
      <c r="G160" s="72"/>
      <c r="H160" s="73">
        <f t="shared" si="3"/>
        <v>0</v>
      </c>
    </row>
    <row r="161" spans="1:8" ht="64.5" customHeight="1" x14ac:dyDescent="1.35">
      <c r="A161" s="141"/>
      <c r="B161" s="65" t="s">
        <v>152</v>
      </c>
      <c r="C161" s="97" t="s">
        <v>420</v>
      </c>
      <c r="D161" s="66" t="s">
        <v>13</v>
      </c>
      <c r="E161" s="67">
        <v>10</v>
      </c>
      <c r="F161" s="71"/>
      <c r="G161" s="72"/>
      <c r="H161" s="73">
        <f t="shared" si="3"/>
        <v>0</v>
      </c>
    </row>
    <row r="162" spans="1:8" ht="64.5" customHeight="1" x14ac:dyDescent="1.35">
      <c r="A162" s="141"/>
      <c r="B162" s="65" t="s">
        <v>153</v>
      </c>
      <c r="C162" s="97" t="s">
        <v>421</v>
      </c>
      <c r="D162" s="66" t="s">
        <v>13</v>
      </c>
      <c r="E162" s="67">
        <v>4</v>
      </c>
      <c r="F162" s="71"/>
      <c r="G162" s="72"/>
      <c r="H162" s="73">
        <f t="shared" si="3"/>
        <v>0</v>
      </c>
    </row>
    <row r="163" spans="1:8" ht="65.25" customHeight="1" x14ac:dyDescent="1.35">
      <c r="A163" s="141"/>
      <c r="B163" s="65" t="s">
        <v>154</v>
      </c>
      <c r="C163" s="97" t="s">
        <v>422</v>
      </c>
      <c r="D163" s="66" t="s">
        <v>13</v>
      </c>
      <c r="E163" s="67">
        <v>14</v>
      </c>
      <c r="F163" s="71"/>
      <c r="G163" s="72"/>
      <c r="H163" s="73">
        <f t="shared" si="3"/>
        <v>0</v>
      </c>
    </row>
    <row r="164" spans="1:8" ht="65.25" customHeight="1" x14ac:dyDescent="1.35">
      <c r="A164" s="141"/>
      <c r="B164" s="65" t="s">
        <v>155</v>
      </c>
      <c r="C164" s="97" t="s">
        <v>423</v>
      </c>
      <c r="D164" s="66" t="s">
        <v>13</v>
      </c>
      <c r="E164" s="67">
        <v>14</v>
      </c>
      <c r="F164" s="71"/>
      <c r="G164" s="72"/>
      <c r="H164" s="73">
        <f t="shared" si="3"/>
        <v>0</v>
      </c>
    </row>
    <row r="165" spans="1:8" ht="62.25" customHeight="1" x14ac:dyDescent="1.35">
      <c r="A165" s="141"/>
      <c r="B165" s="65" t="s">
        <v>156</v>
      </c>
      <c r="C165" s="97" t="s">
        <v>424</v>
      </c>
      <c r="D165" s="66" t="s">
        <v>13</v>
      </c>
      <c r="E165" s="67">
        <v>14</v>
      </c>
      <c r="F165" s="71"/>
      <c r="G165" s="72"/>
      <c r="H165" s="73">
        <f t="shared" si="3"/>
        <v>0</v>
      </c>
    </row>
    <row r="166" spans="1:8" ht="65.25" customHeight="1" x14ac:dyDescent="1.35">
      <c r="A166" s="141"/>
      <c r="B166" s="65" t="s">
        <v>157</v>
      </c>
      <c r="C166" s="97" t="s">
        <v>425</v>
      </c>
      <c r="D166" s="66" t="s">
        <v>13</v>
      </c>
      <c r="E166" s="67">
        <v>14</v>
      </c>
      <c r="F166" s="71"/>
      <c r="G166" s="72"/>
      <c r="H166" s="73">
        <f t="shared" si="3"/>
        <v>0</v>
      </c>
    </row>
    <row r="167" spans="1:8" ht="64.5" customHeight="1" x14ac:dyDescent="1.35">
      <c r="A167" s="141"/>
      <c r="B167" s="65" t="s">
        <v>158</v>
      </c>
      <c r="C167" s="97" t="s">
        <v>426</v>
      </c>
      <c r="D167" s="66" t="s">
        <v>13</v>
      </c>
      <c r="E167" s="67">
        <v>40</v>
      </c>
      <c r="F167" s="71"/>
      <c r="G167" s="72"/>
      <c r="H167" s="73">
        <f t="shared" si="3"/>
        <v>0</v>
      </c>
    </row>
    <row r="168" spans="1:8" ht="65.25" customHeight="1" x14ac:dyDescent="1.35">
      <c r="A168" s="141"/>
      <c r="B168" s="65" t="s">
        <v>159</v>
      </c>
      <c r="C168" s="97" t="s">
        <v>427</v>
      </c>
      <c r="D168" s="66" t="s">
        <v>13</v>
      </c>
      <c r="E168" s="67">
        <v>40</v>
      </c>
      <c r="F168" s="71"/>
      <c r="G168" s="72"/>
      <c r="H168" s="73">
        <f t="shared" si="3"/>
        <v>0</v>
      </c>
    </row>
    <row r="169" spans="1:8" ht="67.5" customHeight="1" x14ac:dyDescent="1.35">
      <c r="A169" s="141"/>
      <c r="B169" s="65" t="s">
        <v>160</v>
      </c>
      <c r="C169" s="97" t="s">
        <v>428</v>
      </c>
      <c r="D169" s="66" t="s">
        <v>13</v>
      </c>
      <c r="E169" s="67">
        <v>40</v>
      </c>
      <c r="F169" s="71"/>
      <c r="G169" s="72"/>
      <c r="H169" s="73">
        <f t="shared" si="3"/>
        <v>0</v>
      </c>
    </row>
    <row r="170" spans="1:8" ht="78" customHeight="1" x14ac:dyDescent="1.35">
      <c r="A170" s="141"/>
      <c r="B170" s="65" t="s">
        <v>161</v>
      </c>
      <c r="C170" s="97" t="s">
        <v>429</v>
      </c>
      <c r="D170" s="66" t="s">
        <v>13</v>
      </c>
      <c r="E170" s="67">
        <v>40</v>
      </c>
      <c r="F170" s="71"/>
      <c r="G170" s="72"/>
      <c r="H170" s="73">
        <f t="shared" si="3"/>
        <v>0</v>
      </c>
    </row>
    <row r="171" spans="1:8" ht="80.25" customHeight="1" x14ac:dyDescent="1.35">
      <c r="A171" s="141"/>
      <c r="B171" s="65" t="s">
        <v>162</v>
      </c>
      <c r="C171" s="97" t="s">
        <v>430</v>
      </c>
      <c r="D171" s="66" t="s">
        <v>13</v>
      </c>
      <c r="E171" s="67">
        <v>40</v>
      </c>
      <c r="F171" s="71"/>
      <c r="G171" s="72"/>
      <c r="H171" s="73">
        <f t="shared" si="3"/>
        <v>0</v>
      </c>
    </row>
    <row r="172" spans="1:8" ht="80.25" customHeight="1" x14ac:dyDescent="1.35">
      <c r="A172" s="141"/>
      <c r="B172" s="65" t="s">
        <v>163</v>
      </c>
      <c r="C172" s="97" t="s">
        <v>431</v>
      </c>
      <c r="D172" s="66" t="s">
        <v>13</v>
      </c>
      <c r="E172" s="67">
        <v>40</v>
      </c>
      <c r="F172" s="71"/>
      <c r="G172" s="72"/>
      <c r="H172" s="73">
        <f t="shared" si="3"/>
        <v>0</v>
      </c>
    </row>
    <row r="173" spans="1:8" ht="74.25" customHeight="1" x14ac:dyDescent="1.35">
      <c r="A173" s="141"/>
      <c r="B173" s="65" t="s">
        <v>164</v>
      </c>
      <c r="C173" s="97" t="s">
        <v>432</v>
      </c>
      <c r="D173" s="66" t="s">
        <v>13</v>
      </c>
      <c r="E173" s="67">
        <v>40</v>
      </c>
      <c r="F173" s="71"/>
      <c r="G173" s="72"/>
      <c r="H173" s="73">
        <f t="shared" si="3"/>
        <v>0</v>
      </c>
    </row>
    <row r="174" spans="1:8" ht="78" customHeight="1" x14ac:dyDescent="1.35">
      <c r="A174" s="141"/>
      <c r="B174" s="65" t="s">
        <v>165</v>
      </c>
      <c r="C174" s="97" t="s">
        <v>433</v>
      </c>
      <c r="D174" s="66" t="s">
        <v>58</v>
      </c>
      <c r="E174" s="67">
        <v>96</v>
      </c>
      <c r="F174" s="71"/>
      <c r="G174" s="72"/>
      <c r="H174" s="73">
        <f t="shared" si="3"/>
        <v>0</v>
      </c>
    </row>
    <row r="175" spans="1:8" ht="78" customHeight="1" x14ac:dyDescent="1.35">
      <c r="A175" s="141"/>
      <c r="B175" s="65" t="s">
        <v>166</v>
      </c>
      <c r="C175" s="97" t="s">
        <v>434</v>
      </c>
      <c r="D175" s="66" t="s">
        <v>58</v>
      </c>
      <c r="E175" s="67">
        <v>106</v>
      </c>
      <c r="F175" s="71"/>
      <c r="G175" s="72"/>
      <c r="H175" s="73">
        <f t="shared" si="3"/>
        <v>0</v>
      </c>
    </row>
    <row r="176" spans="1:8" ht="80.25" customHeight="1" x14ac:dyDescent="1.35">
      <c r="A176" s="141"/>
      <c r="B176" s="65" t="s">
        <v>166</v>
      </c>
      <c r="C176" s="97" t="s">
        <v>435</v>
      </c>
      <c r="D176" s="66" t="s">
        <v>58</v>
      </c>
      <c r="E176" s="67">
        <v>35</v>
      </c>
      <c r="F176" s="71"/>
      <c r="G176" s="72"/>
      <c r="H176" s="73">
        <f t="shared" si="3"/>
        <v>0</v>
      </c>
    </row>
    <row r="177" spans="1:8" ht="78.75" customHeight="1" x14ac:dyDescent="1.35">
      <c r="A177" s="141"/>
      <c r="B177" s="65" t="s">
        <v>167</v>
      </c>
      <c r="C177" s="97" t="s">
        <v>436</v>
      </c>
      <c r="D177" s="66" t="s">
        <v>58</v>
      </c>
      <c r="E177" s="67">
        <v>70</v>
      </c>
      <c r="F177" s="71"/>
      <c r="G177" s="72"/>
      <c r="H177" s="73">
        <f t="shared" si="3"/>
        <v>0</v>
      </c>
    </row>
    <row r="178" spans="1:8" ht="75" customHeight="1" x14ac:dyDescent="1.35">
      <c r="A178" s="141"/>
      <c r="B178" s="65" t="s">
        <v>168</v>
      </c>
      <c r="C178" s="97" t="s">
        <v>437</v>
      </c>
      <c r="D178" s="66" t="s">
        <v>58</v>
      </c>
      <c r="E178" s="67">
        <v>38</v>
      </c>
      <c r="F178" s="71"/>
      <c r="G178" s="72"/>
      <c r="H178" s="73">
        <f t="shared" si="3"/>
        <v>0</v>
      </c>
    </row>
    <row r="179" spans="1:8" ht="78.75" customHeight="1" x14ac:dyDescent="1.35">
      <c r="A179" s="141"/>
      <c r="B179" s="65" t="s">
        <v>169</v>
      </c>
      <c r="C179" s="97" t="s">
        <v>438</v>
      </c>
      <c r="D179" s="66" t="s">
        <v>58</v>
      </c>
      <c r="E179" s="67">
        <v>230</v>
      </c>
      <c r="F179" s="71"/>
      <c r="G179" s="72"/>
      <c r="H179" s="73">
        <f t="shared" si="3"/>
        <v>0</v>
      </c>
    </row>
    <row r="180" spans="1:8" ht="78.75" customHeight="1" x14ac:dyDescent="1.35">
      <c r="A180" s="141"/>
      <c r="B180" s="65" t="s">
        <v>170</v>
      </c>
      <c r="C180" s="97" t="s">
        <v>439</v>
      </c>
      <c r="D180" s="66" t="s">
        <v>58</v>
      </c>
      <c r="E180" s="67">
        <v>180</v>
      </c>
      <c r="F180" s="71"/>
      <c r="G180" s="72"/>
      <c r="H180" s="73">
        <f t="shared" si="3"/>
        <v>0</v>
      </c>
    </row>
    <row r="181" spans="1:8" ht="108" x14ac:dyDescent="1.35">
      <c r="A181" s="141"/>
      <c r="B181" s="65" t="s">
        <v>171</v>
      </c>
      <c r="C181" s="97" t="s">
        <v>440</v>
      </c>
      <c r="D181" s="66" t="s">
        <v>58</v>
      </c>
      <c r="E181" s="67">
        <v>72</v>
      </c>
      <c r="F181" s="71"/>
      <c r="G181" s="72"/>
      <c r="H181" s="73">
        <f t="shared" si="3"/>
        <v>0</v>
      </c>
    </row>
    <row r="182" spans="1:8" ht="78" customHeight="1" x14ac:dyDescent="1.35">
      <c r="A182" s="141"/>
      <c r="B182" s="65" t="s">
        <v>172</v>
      </c>
      <c r="C182" s="97" t="s">
        <v>441</v>
      </c>
      <c r="D182" s="66" t="s">
        <v>58</v>
      </c>
      <c r="E182" s="67">
        <v>20</v>
      </c>
      <c r="F182" s="71"/>
      <c r="G182" s="72"/>
      <c r="H182" s="73">
        <f t="shared" si="3"/>
        <v>0</v>
      </c>
    </row>
    <row r="183" spans="1:8" ht="78.75" customHeight="1" x14ac:dyDescent="1.35">
      <c r="A183" s="141"/>
      <c r="B183" s="65" t="s">
        <v>173</v>
      </c>
      <c r="C183" s="97" t="s">
        <v>442</v>
      </c>
      <c r="D183" s="66" t="s">
        <v>58</v>
      </c>
      <c r="E183" s="67">
        <v>72</v>
      </c>
      <c r="F183" s="71"/>
      <c r="G183" s="72"/>
      <c r="H183" s="73">
        <f t="shared" si="3"/>
        <v>0</v>
      </c>
    </row>
    <row r="184" spans="1:8" ht="87.75" customHeight="1" x14ac:dyDescent="1.35">
      <c r="A184" s="141"/>
      <c r="B184" s="65" t="s">
        <v>174</v>
      </c>
      <c r="C184" s="97" t="s">
        <v>443</v>
      </c>
      <c r="D184" s="66" t="s">
        <v>13</v>
      </c>
      <c r="E184" s="67">
        <v>24</v>
      </c>
      <c r="F184" s="71"/>
      <c r="G184" s="72"/>
      <c r="H184" s="73">
        <f t="shared" si="3"/>
        <v>0</v>
      </c>
    </row>
    <row r="185" spans="1:8" ht="78" customHeight="1" x14ac:dyDescent="1.35">
      <c r="A185" s="141"/>
      <c r="B185" s="65" t="s">
        <v>175</v>
      </c>
      <c r="C185" s="97" t="s">
        <v>444</v>
      </c>
      <c r="D185" s="66" t="s">
        <v>13</v>
      </c>
      <c r="E185" s="67">
        <v>22</v>
      </c>
      <c r="F185" s="71"/>
      <c r="G185" s="72"/>
      <c r="H185" s="73">
        <f t="shared" si="3"/>
        <v>0</v>
      </c>
    </row>
    <row r="186" spans="1:8" ht="67.5" customHeight="1" x14ac:dyDescent="1.35">
      <c r="A186" s="141"/>
      <c r="B186" s="65" t="s">
        <v>176</v>
      </c>
      <c r="C186" s="97" t="s">
        <v>445</v>
      </c>
      <c r="D186" s="66" t="s">
        <v>13</v>
      </c>
      <c r="E186" s="67">
        <v>23</v>
      </c>
      <c r="F186" s="71"/>
      <c r="G186" s="72"/>
      <c r="H186" s="73">
        <f t="shared" si="3"/>
        <v>0</v>
      </c>
    </row>
    <row r="187" spans="1:8" ht="76.5" customHeight="1" x14ac:dyDescent="1.35">
      <c r="A187" s="141"/>
      <c r="B187" s="65" t="s">
        <v>177</v>
      </c>
      <c r="C187" s="97" t="s">
        <v>446</v>
      </c>
      <c r="D187" s="66" t="s">
        <v>13</v>
      </c>
      <c r="E187" s="67">
        <v>6</v>
      </c>
      <c r="F187" s="71"/>
      <c r="G187" s="72"/>
      <c r="H187" s="73">
        <f t="shared" si="3"/>
        <v>0</v>
      </c>
    </row>
    <row r="188" spans="1:8" ht="78.75" customHeight="1" x14ac:dyDescent="1.35">
      <c r="A188" s="141"/>
      <c r="B188" s="65" t="s">
        <v>178</v>
      </c>
      <c r="C188" s="97" t="s">
        <v>447</v>
      </c>
      <c r="D188" s="66" t="s">
        <v>13</v>
      </c>
      <c r="E188" s="67">
        <v>34</v>
      </c>
      <c r="F188" s="71"/>
      <c r="G188" s="72"/>
      <c r="H188" s="73">
        <f t="shared" si="3"/>
        <v>0</v>
      </c>
    </row>
    <row r="189" spans="1:8" ht="66.75" customHeight="1" x14ac:dyDescent="1.35">
      <c r="A189" s="141"/>
      <c r="B189" s="65" t="s">
        <v>179</v>
      </c>
      <c r="C189" s="97" t="s">
        <v>448</v>
      </c>
      <c r="D189" s="66" t="s">
        <v>13</v>
      </c>
      <c r="E189" s="67">
        <v>4</v>
      </c>
      <c r="F189" s="71"/>
      <c r="G189" s="72"/>
      <c r="H189" s="73">
        <f t="shared" ref="H189:H253" si="4">ROUND(SUM(E189*F189),2)</f>
        <v>0</v>
      </c>
    </row>
    <row r="190" spans="1:8" ht="63.75" customHeight="1" x14ac:dyDescent="1.35">
      <c r="A190" s="141"/>
      <c r="B190" s="65" t="s">
        <v>180</v>
      </c>
      <c r="C190" s="97" t="s">
        <v>449</v>
      </c>
      <c r="D190" s="66" t="s">
        <v>13</v>
      </c>
      <c r="E190" s="67">
        <v>8</v>
      </c>
      <c r="F190" s="71"/>
      <c r="G190" s="72"/>
      <c r="H190" s="73">
        <f t="shared" si="4"/>
        <v>0</v>
      </c>
    </row>
    <row r="191" spans="1:8" ht="78" customHeight="1" x14ac:dyDescent="1.35">
      <c r="A191" s="141"/>
      <c r="B191" s="65" t="s">
        <v>181</v>
      </c>
      <c r="C191" s="97" t="s">
        <v>450</v>
      </c>
      <c r="D191" s="66" t="s">
        <v>13</v>
      </c>
      <c r="E191" s="67">
        <v>10</v>
      </c>
      <c r="F191" s="71"/>
      <c r="G191" s="72"/>
      <c r="H191" s="73">
        <f t="shared" si="4"/>
        <v>0</v>
      </c>
    </row>
    <row r="192" spans="1:8" ht="75.75" customHeight="1" x14ac:dyDescent="1.35">
      <c r="A192" s="141"/>
      <c r="B192" s="65" t="s">
        <v>182</v>
      </c>
      <c r="C192" s="97" t="s">
        <v>451</v>
      </c>
      <c r="D192" s="66" t="s">
        <v>13</v>
      </c>
      <c r="E192" s="67">
        <v>2</v>
      </c>
      <c r="F192" s="71"/>
      <c r="G192" s="72"/>
      <c r="H192" s="73">
        <f t="shared" si="4"/>
        <v>0</v>
      </c>
    </row>
    <row r="193" spans="1:8" ht="71.25" customHeight="1" x14ac:dyDescent="1.35">
      <c r="A193" s="141"/>
      <c r="B193" s="65" t="s">
        <v>183</v>
      </c>
      <c r="C193" s="97" t="s">
        <v>452</v>
      </c>
      <c r="D193" s="66" t="s">
        <v>13</v>
      </c>
      <c r="E193" s="67">
        <v>8</v>
      </c>
      <c r="F193" s="71"/>
      <c r="G193" s="72"/>
      <c r="H193" s="73">
        <f t="shared" si="4"/>
        <v>0</v>
      </c>
    </row>
    <row r="194" spans="1:8" ht="75" customHeight="1" x14ac:dyDescent="1.35">
      <c r="A194" s="141"/>
      <c r="B194" s="65" t="s">
        <v>184</v>
      </c>
      <c r="C194" s="97" t="s">
        <v>453</v>
      </c>
      <c r="D194" s="66" t="s">
        <v>13</v>
      </c>
      <c r="E194" s="67">
        <v>2</v>
      </c>
      <c r="F194" s="71"/>
      <c r="G194" s="72"/>
      <c r="H194" s="73">
        <f t="shared" si="4"/>
        <v>0</v>
      </c>
    </row>
    <row r="195" spans="1:8" ht="75.75" customHeight="1" x14ac:dyDescent="1.35">
      <c r="A195" s="141"/>
      <c r="B195" s="65" t="s">
        <v>185</v>
      </c>
      <c r="C195" s="97" t="s">
        <v>454</v>
      </c>
      <c r="D195" s="66" t="s">
        <v>13</v>
      </c>
      <c r="E195" s="67">
        <v>2</v>
      </c>
      <c r="F195" s="71"/>
      <c r="G195" s="72"/>
      <c r="H195" s="73">
        <f t="shared" si="4"/>
        <v>0</v>
      </c>
    </row>
    <row r="196" spans="1:8" ht="72.75" customHeight="1" x14ac:dyDescent="1.35">
      <c r="A196" s="141"/>
      <c r="B196" s="65" t="s">
        <v>186</v>
      </c>
      <c r="C196" s="97" t="s">
        <v>455</v>
      </c>
      <c r="D196" s="66" t="s">
        <v>13</v>
      </c>
      <c r="E196" s="67">
        <v>4</v>
      </c>
      <c r="F196" s="71"/>
      <c r="G196" s="72"/>
      <c r="H196" s="73">
        <f t="shared" si="4"/>
        <v>0</v>
      </c>
    </row>
    <row r="197" spans="1:8" ht="75.75" customHeight="1" x14ac:dyDescent="1.35">
      <c r="A197" s="141"/>
      <c r="B197" s="65" t="s">
        <v>187</v>
      </c>
      <c r="C197" s="97" t="s">
        <v>456</v>
      </c>
      <c r="D197" s="66" t="s">
        <v>13</v>
      </c>
      <c r="E197" s="67">
        <v>2</v>
      </c>
      <c r="F197" s="71"/>
      <c r="G197" s="72"/>
      <c r="H197" s="73">
        <f t="shared" si="4"/>
        <v>0</v>
      </c>
    </row>
    <row r="198" spans="1:8" ht="75" customHeight="1" x14ac:dyDescent="1.35">
      <c r="A198" s="141"/>
      <c r="B198" s="65" t="s">
        <v>188</v>
      </c>
      <c r="C198" s="97" t="s">
        <v>457</v>
      </c>
      <c r="D198" s="66" t="s">
        <v>13</v>
      </c>
      <c r="E198" s="67">
        <v>4</v>
      </c>
      <c r="F198" s="71"/>
      <c r="G198" s="72"/>
      <c r="H198" s="73">
        <f t="shared" si="4"/>
        <v>0</v>
      </c>
    </row>
    <row r="199" spans="1:8" ht="75" customHeight="1" x14ac:dyDescent="1.35">
      <c r="A199" s="141"/>
      <c r="B199" s="65" t="s">
        <v>189</v>
      </c>
      <c r="C199" s="97" t="s">
        <v>458</v>
      </c>
      <c r="D199" s="66" t="s">
        <v>13</v>
      </c>
      <c r="E199" s="67">
        <v>8</v>
      </c>
      <c r="F199" s="71"/>
      <c r="G199" s="72"/>
      <c r="H199" s="73">
        <f t="shared" si="4"/>
        <v>0</v>
      </c>
    </row>
    <row r="200" spans="1:8" ht="77.25" customHeight="1" x14ac:dyDescent="1.35">
      <c r="A200" s="141"/>
      <c r="B200" s="65" t="s">
        <v>190</v>
      </c>
      <c r="C200" s="97" t="s">
        <v>459</v>
      </c>
      <c r="D200" s="66" t="s">
        <v>13</v>
      </c>
      <c r="E200" s="67">
        <v>32</v>
      </c>
      <c r="F200" s="71"/>
      <c r="G200" s="72"/>
      <c r="H200" s="73">
        <f t="shared" si="4"/>
        <v>0</v>
      </c>
    </row>
    <row r="201" spans="1:8" ht="74.25" customHeight="1" x14ac:dyDescent="1.35">
      <c r="A201" s="141"/>
      <c r="B201" s="65" t="s">
        <v>191</v>
      </c>
      <c r="C201" s="97" t="s">
        <v>460</v>
      </c>
      <c r="D201" s="66" t="s">
        <v>13</v>
      </c>
      <c r="E201" s="67">
        <v>8</v>
      </c>
      <c r="F201" s="71"/>
      <c r="G201" s="72"/>
      <c r="H201" s="73">
        <f t="shared" si="4"/>
        <v>0</v>
      </c>
    </row>
    <row r="202" spans="1:8" ht="76.5" customHeight="1" x14ac:dyDescent="1.35">
      <c r="A202" s="141"/>
      <c r="B202" s="65" t="s">
        <v>192</v>
      </c>
      <c r="C202" s="97" t="s">
        <v>461</v>
      </c>
      <c r="D202" s="66" t="s">
        <v>13</v>
      </c>
      <c r="E202" s="67">
        <v>2</v>
      </c>
      <c r="F202" s="71"/>
      <c r="G202" s="72"/>
      <c r="H202" s="73">
        <f t="shared" si="4"/>
        <v>0</v>
      </c>
    </row>
    <row r="203" spans="1:8" ht="77.25" customHeight="1" x14ac:dyDescent="1.35">
      <c r="A203" s="141"/>
      <c r="B203" s="65" t="s">
        <v>193</v>
      </c>
      <c r="C203" s="97" t="s">
        <v>462</v>
      </c>
      <c r="D203" s="66" t="s">
        <v>13</v>
      </c>
      <c r="E203" s="67">
        <v>2</v>
      </c>
      <c r="F203" s="71"/>
      <c r="G203" s="72"/>
      <c r="H203" s="73">
        <f t="shared" si="4"/>
        <v>0</v>
      </c>
    </row>
    <row r="204" spans="1:8" ht="75" customHeight="1" x14ac:dyDescent="1.35">
      <c r="A204" s="141"/>
      <c r="B204" s="65" t="s">
        <v>194</v>
      </c>
      <c r="C204" s="97" t="s">
        <v>463</v>
      </c>
      <c r="D204" s="66" t="s">
        <v>13</v>
      </c>
      <c r="E204" s="67">
        <v>2</v>
      </c>
      <c r="F204" s="71"/>
      <c r="G204" s="72"/>
      <c r="H204" s="73">
        <f t="shared" si="4"/>
        <v>0</v>
      </c>
    </row>
    <row r="205" spans="1:8" ht="63.75" customHeight="1" x14ac:dyDescent="1.35">
      <c r="A205" s="141"/>
      <c r="B205" s="65" t="s">
        <v>195</v>
      </c>
      <c r="C205" s="97" t="s">
        <v>464</v>
      </c>
      <c r="D205" s="66" t="s">
        <v>13</v>
      </c>
      <c r="E205" s="67">
        <v>8</v>
      </c>
      <c r="F205" s="71"/>
      <c r="G205" s="72"/>
      <c r="H205" s="73">
        <f t="shared" si="4"/>
        <v>0</v>
      </c>
    </row>
    <row r="206" spans="1:8" ht="75" customHeight="1" x14ac:dyDescent="1.35">
      <c r="A206" s="141"/>
      <c r="B206" s="65" t="s">
        <v>196</v>
      </c>
      <c r="C206" s="97" t="s">
        <v>465</v>
      </c>
      <c r="D206" s="66" t="s">
        <v>13</v>
      </c>
      <c r="E206" s="67">
        <v>22</v>
      </c>
      <c r="F206" s="71"/>
      <c r="G206" s="72"/>
      <c r="H206" s="73">
        <f t="shared" si="4"/>
        <v>0</v>
      </c>
    </row>
    <row r="207" spans="1:8" ht="76.5" customHeight="1" x14ac:dyDescent="1.35">
      <c r="A207" s="141"/>
      <c r="B207" s="65" t="s">
        <v>197</v>
      </c>
      <c r="C207" s="97" t="s">
        <v>466</v>
      </c>
      <c r="D207" s="66" t="s">
        <v>13</v>
      </c>
      <c r="E207" s="67">
        <v>8</v>
      </c>
      <c r="F207" s="71"/>
      <c r="G207" s="72"/>
      <c r="H207" s="73">
        <f t="shared" si="4"/>
        <v>0</v>
      </c>
    </row>
    <row r="208" spans="1:8" ht="63.75" customHeight="1" x14ac:dyDescent="1.35">
      <c r="A208" s="141"/>
      <c r="B208" s="65" t="s">
        <v>198</v>
      </c>
      <c r="C208" s="97" t="s">
        <v>467</v>
      </c>
      <c r="D208" s="66" t="s">
        <v>13</v>
      </c>
      <c r="E208" s="67">
        <v>8</v>
      </c>
      <c r="F208" s="71"/>
      <c r="G208" s="72"/>
      <c r="H208" s="73">
        <f t="shared" si="4"/>
        <v>0</v>
      </c>
    </row>
    <row r="209" spans="1:8" ht="75.75" customHeight="1" x14ac:dyDescent="1.35">
      <c r="A209" s="141"/>
      <c r="B209" s="65" t="s">
        <v>199</v>
      </c>
      <c r="C209" s="97" t="s">
        <v>468</v>
      </c>
      <c r="D209" s="66" t="s">
        <v>13</v>
      </c>
      <c r="E209" s="67">
        <v>2</v>
      </c>
      <c r="F209" s="71"/>
      <c r="G209" s="72"/>
      <c r="H209" s="73">
        <f t="shared" si="4"/>
        <v>0</v>
      </c>
    </row>
    <row r="210" spans="1:8" ht="72.75" customHeight="1" x14ac:dyDescent="1.35">
      <c r="A210" s="141"/>
      <c r="B210" s="65" t="s">
        <v>200</v>
      </c>
      <c r="C210" s="97" t="s">
        <v>469</v>
      </c>
      <c r="D210" s="66" t="s">
        <v>13</v>
      </c>
      <c r="E210" s="67">
        <v>20</v>
      </c>
      <c r="F210" s="71"/>
      <c r="G210" s="72"/>
      <c r="H210" s="73">
        <f t="shared" si="4"/>
        <v>0</v>
      </c>
    </row>
    <row r="211" spans="1:8" ht="75.75" customHeight="1" x14ac:dyDescent="1.35">
      <c r="A211" s="141"/>
      <c r="B211" s="65" t="s">
        <v>201</v>
      </c>
      <c r="C211" s="97" t="s">
        <v>470</v>
      </c>
      <c r="D211" s="66" t="s">
        <v>13</v>
      </c>
      <c r="E211" s="67">
        <v>2</v>
      </c>
      <c r="F211" s="71"/>
      <c r="G211" s="72"/>
      <c r="H211" s="73">
        <f t="shared" si="4"/>
        <v>0</v>
      </c>
    </row>
    <row r="212" spans="1:8" ht="71.25" customHeight="1" x14ac:dyDescent="1.35">
      <c r="A212" s="141"/>
      <c r="B212" s="65" t="s">
        <v>202</v>
      </c>
      <c r="C212" s="97" t="s">
        <v>471</v>
      </c>
      <c r="D212" s="66" t="s">
        <v>13</v>
      </c>
      <c r="E212" s="67">
        <v>6</v>
      </c>
      <c r="F212" s="71"/>
      <c r="G212" s="72"/>
      <c r="H212" s="73">
        <f t="shared" si="4"/>
        <v>0</v>
      </c>
    </row>
    <row r="213" spans="1:8" ht="76.5" customHeight="1" x14ac:dyDescent="1.35">
      <c r="A213" s="141"/>
      <c r="B213" s="65" t="s">
        <v>203</v>
      </c>
      <c r="C213" s="97" t="s">
        <v>472</v>
      </c>
      <c r="D213" s="66" t="s">
        <v>13</v>
      </c>
      <c r="E213" s="67">
        <v>14</v>
      </c>
      <c r="F213" s="71"/>
      <c r="G213" s="72"/>
      <c r="H213" s="73">
        <f t="shared" si="4"/>
        <v>0</v>
      </c>
    </row>
    <row r="214" spans="1:8" ht="74.25" customHeight="1" x14ac:dyDescent="1.35">
      <c r="A214" s="141"/>
      <c r="B214" s="65" t="s">
        <v>204</v>
      </c>
      <c r="C214" s="97" t="s">
        <v>473</v>
      </c>
      <c r="D214" s="66" t="s">
        <v>13</v>
      </c>
      <c r="E214" s="67">
        <v>2</v>
      </c>
      <c r="F214" s="71"/>
      <c r="G214" s="72"/>
      <c r="H214" s="73">
        <f t="shared" si="4"/>
        <v>0</v>
      </c>
    </row>
    <row r="215" spans="1:8" ht="75" customHeight="1" x14ac:dyDescent="1.35">
      <c r="A215" s="141"/>
      <c r="B215" s="65" t="s">
        <v>205</v>
      </c>
      <c r="C215" s="97" t="s">
        <v>474</v>
      </c>
      <c r="D215" s="66" t="s">
        <v>13</v>
      </c>
      <c r="E215" s="67">
        <v>48</v>
      </c>
      <c r="F215" s="71"/>
      <c r="G215" s="72"/>
      <c r="H215" s="73">
        <f t="shared" si="4"/>
        <v>0</v>
      </c>
    </row>
    <row r="216" spans="1:8" ht="74.25" customHeight="1" x14ac:dyDescent="1.35">
      <c r="A216" s="141"/>
      <c r="B216" s="65" t="s">
        <v>206</v>
      </c>
      <c r="C216" s="97" t="s">
        <v>475</v>
      </c>
      <c r="D216" s="66" t="s">
        <v>13</v>
      </c>
      <c r="E216" s="67">
        <v>14</v>
      </c>
      <c r="F216" s="71"/>
      <c r="G216" s="72"/>
      <c r="H216" s="73">
        <f t="shared" si="4"/>
        <v>0</v>
      </c>
    </row>
    <row r="217" spans="1:8" ht="75" customHeight="1" x14ac:dyDescent="1.35">
      <c r="A217" s="141"/>
      <c r="B217" s="65" t="s">
        <v>207</v>
      </c>
      <c r="C217" s="97" t="s">
        <v>476</v>
      </c>
      <c r="D217" s="66" t="s">
        <v>13</v>
      </c>
      <c r="E217" s="67">
        <v>14</v>
      </c>
      <c r="F217" s="71"/>
      <c r="G217" s="72"/>
      <c r="H217" s="73">
        <f t="shared" si="4"/>
        <v>0</v>
      </c>
    </row>
    <row r="218" spans="1:8" ht="77.25" customHeight="1" x14ac:dyDescent="1.35">
      <c r="A218" s="141"/>
      <c r="B218" s="65" t="s">
        <v>208</v>
      </c>
      <c r="C218" s="97" t="s">
        <v>477</v>
      </c>
      <c r="D218" s="66" t="s">
        <v>13</v>
      </c>
      <c r="E218" s="67">
        <v>4</v>
      </c>
      <c r="F218" s="71"/>
      <c r="G218" s="72"/>
      <c r="H218" s="73">
        <f t="shared" si="4"/>
        <v>0</v>
      </c>
    </row>
    <row r="219" spans="1:8" ht="76.5" customHeight="1" x14ac:dyDescent="1.35">
      <c r="A219" s="141"/>
      <c r="B219" s="65" t="s">
        <v>209</v>
      </c>
      <c r="C219" s="97" t="s">
        <v>478</v>
      </c>
      <c r="D219" s="66" t="s">
        <v>13</v>
      </c>
      <c r="E219" s="67">
        <v>14</v>
      </c>
      <c r="F219" s="71"/>
      <c r="G219" s="72"/>
      <c r="H219" s="73">
        <f t="shared" si="4"/>
        <v>0</v>
      </c>
    </row>
    <row r="220" spans="1:8" ht="85.5" customHeight="1" x14ac:dyDescent="1.35">
      <c r="A220" s="141"/>
      <c r="B220" s="65" t="s">
        <v>210</v>
      </c>
      <c r="C220" s="97" t="s">
        <v>479</v>
      </c>
      <c r="D220" s="66" t="s">
        <v>13</v>
      </c>
      <c r="E220" s="67">
        <v>2</v>
      </c>
      <c r="F220" s="71"/>
      <c r="G220" s="72"/>
      <c r="H220" s="73">
        <f t="shared" si="4"/>
        <v>0</v>
      </c>
    </row>
    <row r="221" spans="1:8" ht="72.75" customHeight="1" x14ac:dyDescent="1.35">
      <c r="A221" s="141"/>
      <c r="B221" s="65" t="s">
        <v>211</v>
      </c>
      <c r="C221" s="97" t="s">
        <v>480</v>
      </c>
      <c r="D221" s="66" t="s">
        <v>13</v>
      </c>
      <c r="E221" s="67">
        <v>6</v>
      </c>
      <c r="F221" s="71"/>
      <c r="G221" s="72"/>
      <c r="H221" s="73">
        <f t="shared" si="4"/>
        <v>0</v>
      </c>
    </row>
    <row r="222" spans="1:8" ht="77.25" customHeight="1" x14ac:dyDescent="1.35">
      <c r="A222" s="141"/>
      <c r="B222" s="65" t="s">
        <v>212</v>
      </c>
      <c r="C222" s="97" t="s">
        <v>481</v>
      </c>
      <c r="D222" s="66" t="s">
        <v>13</v>
      </c>
      <c r="E222" s="67">
        <v>16</v>
      </c>
      <c r="F222" s="71"/>
      <c r="G222" s="72"/>
      <c r="H222" s="73">
        <f t="shared" si="4"/>
        <v>0</v>
      </c>
    </row>
    <row r="223" spans="1:8" ht="74.25" customHeight="1" x14ac:dyDescent="1.35">
      <c r="A223" s="141"/>
      <c r="B223" s="65" t="s">
        <v>213</v>
      </c>
      <c r="C223" s="97" t="s">
        <v>482</v>
      </c>
      <c r="D223" s="66" t="s">
        <v>58</v>
      </c>
      <c r="E223" s="67">
        <v>300</v>
      </c>
      <c r="F223" s="71"/>
      <c r="G223" s="72"/>
      <c r="H223" s="73">
        <f t="shared" si="4"/>
        <v>0</v>
      </c>
    </row>
    <row r="224" spans="1:8" ht="74.25" customHeight="1" x14ac:dyDescent="1.35">
      <c r="A224" s="141"/>
      <c r="B224" s="65" t="s">
        <v>214</v>
      </c>
      <c r="C224" s="97" t="s">
        <v>483</v>
      </c>
      <c r="D224" s="66" t="s">
        <v>58</v>
      </c>
      <c r="E224" s="67">
        <v>200</v>
      </c>
      <c r="F224" s="71"/>
      <c r="G224" s="72"/>
      <c r="H224" s="73">
        <f t="shared" si="4"/>
        <v>0</v>
      </c>
    </row>
    <row r="225" spans="1:8" ht="72" customHeight="1" x14ac:dyDescent="1.35">
      <c r="A225" s="141"/>
      <c r="B225" s="65" t="s">
        <v>215</v>
      </c>
      <c r="C225" s="97" t="s">
        <v>484</v>
      </c>
      <c r="D225" s="66" t="s">
        <v>58</v>
      </c>
      <c r="E225" s="67">
        <v>36</v>
      </c>
      <c r="F225" s="71"/>
      <c r="G225" s="72"/>
      <c r="H225" s="73">
        <f t="shared" si="4"/>
        <v>0</v>
      </c>
    </row>
    <row r="226" spans="1:8" ht="75" customHeight="1" x14ac:dyDescent="1.35">
      <c r="A226" s="141"/>
      <c r="B226" s="65" t="s">
        <v>216</v>
      </c>
      <c r="C226" s="97" t="s">
        <v>485</v>
      </c>
      <c r="D226" s="66" t="s">
        <v>58</v>
      </c>
      <c r="E226" s="67">
        <v>18</v>
      </c>
      <c r="F226" s="71"/>
      <c r="G226" s="72"/>
      <c r="H226" s="73">
        <f t="shared" si="4"/>
        <v>0</v>
      </c>
    </row>
    <row r="227" spans="1:8" ht="76.5" customHeight="1" x14ac:dyDescent="1.35">
      <c r="A227" s="141"/>
      <c r="B227" s="65" t="s">
        <v>217</v>
      </c>
      <c r="C227" s="97" t="s">
        <v>486</v>
      </c>
      <c r="D227" s="66" t="s">
        <v>58</v>
      </c>
      <c r="E227" s="67">
        <v>101</v>
      </c>
      <c r="F227" s="71"/>
      <c r="G227" s="72"/>
      <c r="H227" s="73">
        <f t="shared" si="4"/>
        <v>0</v>
      </c>
    </row>
    <row r="228" spans="1:8" ht="75" customHeight="1" x14ac:dyDescent="1.35">
      <c r="A228" s="141"/>
      <c r="B228" s="65" t="s">
        <v>218</v>
      </c>
      <c r="C228" s="97" t="s">
        <v>487</v>
      </c>
      <c r="D228" s="66" t="s">
        <v>13</v>
      </c>
      <c r="E228" s="67">
        <v>16</v>
      </c>
      <c r="F228" s="71"/>
      <c r="G228" s="72"/>
      <c r="H228" s="73">
        <f t="shared" si="4"/>
        <v>0</v>
      </c>
    </row>
    <row r="229" spans="1:8" ht="70.5" customHeight="1" x14ac:dyDescent="1.35">
      <c r="A229" s="141"/>
      <c r="B229" s="65" t="s">
        <v>219</v>
      </c>
      <c r="C229" s="97" t="s">
        <v>488</v>
      </c>
      <c r="D229" s="66" t="s">
        <v>13</v>
      </c>
      <c r="E229" s="67">
        <v>2</v>
      </c>
      <c r="F229" s="71"/>
      <c r="G229" s="72"/>
      <c r="H229" s="73">
        <f t="shared" si="4"/>
        <v>0</v>
      </c>
    </row>
    <row r="230" spans="1:8" ht="75" customHeight="1" x14ac:dyDescent="1.35">
      <c r="A230" s="141"/>
      <c r="B230" s="65" t="s">
        <v>220</v>
      </c>
      <c r="C230" s="97" t="s">
        <v>489</v>
      </c>
      <c r="D230" s="66" t="s">
        <v>13</v>
      </c>
      <c r="E230" s="67">
        <v>3</v>
      </c>
      <c r="F230" s="71"/>
      <c r="G230" s="72"/>
      <c r="H230" s="73">
        <f t="shared" si="4"/>
        <v>0</v>
      </c>
    </row>
    <row r="231" spans="1:8" ht="75" customHeight="1" x14ac:dyDescent="1.35">
      <c r="A231" s="141"/>
      <c r="B231" s="65" t="s">
        <v>221</v>
      </c>
      <c r="C231" s="97" t="s">
        <v>490</v>
      </c>
      <c r="D231" s="66" t="s">
        <v>13</v>
      </c>
      <c r="E231" s="67">
        <v>8</v>
      </c>
      <c r="F231" s="71"/>
      <c r="G231" s="72"/>
      <c r="H231" s="73">
        <f t="shared" si="4"/>
        <v>0</v>
      </c>
    </row>
    <row r="232" spans="1:8" ht="87" customHeight="1" x14ac:dyDescent="1.35">
      <c r="A232" s="141"/>
      <c r="B232" s="65" t="s">
        <v>222</v>
      </c>
      <c r="C232" s="97" t="s">
        <v>491</v>
      </c>
      <c r="D232" s="66" t="s">
        <v>13</v>
      </c>
      <c r="E232" s="67">
        <v>14</v>
      </c>
      <c r="F232" s="71"/>
      <c r="G232" s="72"/>
      <c r="H232" s="73">
        <f t="shared" si="4"/>
        <v>0</v>
      </c>
    </row>
    <row r="233" spans="1:8" ht="85.5" customHeight="1" x14ac:dyDescent="1.35">
      <c r="A233" s="141"/>
      <c r="B233" s="65" t="s">
        <v>223</v>
      </c>
      <c r="C233" s="97" t="s">
        <v>528</v>
      </c>
      <c r="D233" s="66" t="s">
        <v>13</v>
      </c>
      <c r="E233" s="67">
        <v>5</v>
      </c>
      <c r="F233" s="71"/>
      <c r="G233" s="72"/>
      <c r="H233" s="73">
        <f t="shared" si="4"/>
        <v>0</v>
      </c>
    </row>
    <row r="234" spans="1:8" ht="63" customHeight="1" x14ac:dyDescent="1.35">
      <c r="A234" s="141"/>
      <c r="B234" s="65" t="s">
        <v>224</v>
      </c>
      <c r="C234" s="97" t="s">
        <v>492</v>
      </c>
      <c r="D234" s="66" t="s">
        <v>13</v>
      </c>
      <c r="E234" s="67">
        <v>3</v>
      </c>
      <c r="F234" s="71"/>
      <c r="G234" s="72"/>
      <c r="H234" s="73">
        <f t="shared" si="4"/>
        <v>0</v>
      </c>
    </row>
    <row r="235" spans="1:8" ht="63.75" customHeight="1" x14ac:dyDescent="1.35">
      <c r="A235" s="141"/>
      <c r="B235" s="65" t="s">
        <v>225</v>
      </c>
      <c r="C235" s="97" t="s">
        <v>493</v>
      </c>
      <c r="D235" s="66" t="s">
        <v>13</v>
      </c>
      <c r="E235" s="67">
        <v>7</v>
      </c>
      <c r="F235" s="71"/>
      <c r="G235" s="72"/>
      <c r="H235" s="73">
        <f t="shared" si="4"/>
        <v>0</v>
      </c>
    </row>
    <row r="236" spans="1:8" ht="63" customHeight="1" x14ac:dyDescent="1.35">
      <c r="A236" s="141"/>
      <c r="B236" s="65" t="s">
        <v>226</v>
      </c>
      <c r="C236" s="97" t="s">
        <v>494</v>
      </c>
      <c r="D236" s="66" t="s">
        <v>13</v>
      </c>
      <c r="E236" s="67">
        <v>11</v>
      </c>
      <c r="F236" s="71"/>
      <c r="G236" s="72"/>
      <c r="H236" s="73">
        <f t="shared" si="4"/>
        <v>0</v>
      </c>
    </row>
    <row r="237" spans="1:8" ht="110.25" customHeight="1" x14ac:dyDescent="1.35">
      <c r="A237" s="141"/>
      <c r="B237" s="65" t="s">
        <v>227</v>
      </c>
      <c r="C237" s="97" t="s">
        <v>495</v>
      </c>
      <c r="D237" s="66" t="s">
        <v>228</v>
      </c>
      <c r="E237" s="67">
        <v>3</v>
      </c>
      <c r="F237" s="71"/>
      <c r="G237" s="72"/>
      <c r="H237" s="73">
        <f t="shared" si="4"/>
        <v>0</v>
      </c>
    </row>
    <row r="238" spans="1:8" ht="120" x14ac:dyDescent="1.35">
      <c r="A238" s="141"/>
      <c r="B238" s="65" t="s">
        <v>229</v>
      </c>
      <c r="C238" s="97" t="s">
        <v>496</v>
      </c>
      <c r="D238" s="66" t="s">
        <v>228</v>
      </c>
      <c r="E238" s="67">
        <v>2</v>
      </c>
      <c r="F238" s="71"/>
      <c r="G238" s="72"/>
      <c r="H238" s="73">
        <f t="shared" si="4"/>
        <v>0</v>
      </c>
    </row>
    <row r="239" spans="1:8" ht="120" x14ac:dyDescent="1.35">
      <c r="A239" s="141"/>
      <c r="B239" s="65" t="s">
        <v>230</v>
      </c>
      <c r="C239" s="97" t="s">
        <v>497</v>
      </c>
      <c r="D239" s="66" t="s">
        <v>228</v>
      </c>
      <c r="E239" s="67">
        <v>2</v>
      </c>
      <c r="F239" s="71"/>
      <c r="G239" s="72"/>
      <c r="H239" s="73">
        <f t="shared" si="4"/>
        <v>0</v>
      </c>
    </row>
    <row r="240" spans="1:8" ht="23.25" customHeight="1" x14ac:dyDescent="1.35">
      <c r="A240" s="141"/>
      <c r="B240" s="106"/>
      <c r="C240" s="123" t="s">
        <v>532</v>
      </c>
      <c r="D240" s="127"/>
      <c r="E240" s="128"/>
      <c r="F240" s="110"/>
      <c r="G240" s="111"/>
      <c r="H240" s="112">
        <f>SUM(H135:H239)</f>
        <v>0</v>
      </c>
    </row>
    <row r="241" spans="1:8" x14ac:dyDescent="0.2">
      <c r="B241" s="65"/>
      <c r="C241" s="97"/>
      <c r="D241" s="66"/>
      <c r="E241" s="67"/>
      <c r="F241" s="71"/>
      <c r="G241" s="72"/>
      <c r="H241" s="73"/>
    </row>
    <row r="242" spans="1:8" ht="15" x14ac:dyDescent="0.25">
      <c r="B242" s="106" t="s">
        <v>270</v>
      </c>
      <c r="C242" s="130" t="s">
        <v>271</v>
      </c>
      <c r="D242" s="131"/>
      <c r="E242" s="132"/>
      <c r="F242" s="124"/>
      <c r="G242" s="125"/>
      <c r="H242" s="126"/>
    </row>
    <row r="243" spans="1:8" ht="218.25" customHeight="1" x14ac:dyDescent="1.35">
      <c r="A243" s="141"/>
      <c r="B243" s="65" t="s">
        <v>231</v>
      </c>
      <c r="C243" s="97" t="s">
        <v>498</v>
      </c>
      <c r="D243" s="66" t="s">
        <v>13</v>
      </c>
      <c r="E243" s="67">
        <v>2</v>
      </c>
      <c r="F243" s="71"/>
      <c r="G243" s="72"/>
      <c r="H243" s="73">
        <f>ROUND(SUM(E243*F243),2)</f>
        <v>0</v>
      </c>
    </row>
    <row r="244" spans="1:8" ht="180" x14ac:dyDescent="1.35">
      <c r="A244" s="141"/>
      <c r="B244" s="65" t="s">
        <v>232</v>
      </c>
      <c r="C244" s="97" t="s">
        <v>499</v>
      </c>
      <c r="D244" s="66" t="s">
        <v>13</v>
      </c>
      <c r="E244" s="67">
        <v>2</v>
      </c>
      <c r="F244" s="71"/>
      <c r="G244" s="72"/>
      <c r="H244" s="73">
        <f t="shared" si="4"/>
        <v>0</v>
      </c>
    </row>
    <row r="245" spans="1:8" ht="192" customHeight="1" x14ac:dyDescent="1.35">
      <c r="A245" s="141"/>
      <c r="B245" s="65" t="s">
        <v>233</v>
      </c>
      <c r="C245" s="97" t="s">
        <v>500</v>
      </c>
      <c r="D245" s="66" t="s">
        <v>13</v>
      </c>
      <c r="E245" s="67">
        <v>1</v>
      </c>
      <c r="F245" s="71"/>
      <c r="G245" s="72"/>
      <c r="H245" s="73">
        <f t="shared" si="4"/>
        <v>0</v>
      </c>
    </row>
    <row r="246" spans="1:8" ht="204" x14ac:dyDescent="1.35">
      <c r="A246" s="141"/>
      <c r="B246" s="65" t="s">
        <v>234</v>
      </c>
      <c r="C246" s="97" t="s">
        <v>501</v>
      </c>
      <c r="D246" s="66" t="s">
        <v>13</v>
      </c>
      <c r="E246" s="67">
        <v>1</v>
      </c>
      <c r="F246" s="71"/>
      <c r="G246" s="72"/>
      <c r="H246" s="73">
        <f t="shared" si="4"/>
        <v>0</v>
      </c>
    </row>
    <row r="247" spans="1:8" ht="216" x14ac:dyDescent="1.35">
      <c r="A247" s="141"/>
      <c r="B247" s="65" t="s">
        <v>235</v>
      </c>
      <c r="C247" s="97" t="s">
        <v>502</v>
      </c>
      <c r="D247" s="66" t="s">
        <v>13</v>
      </c>
      <c r="E247" s="67">
        <v>1</v>
      </c>
      <c r="F247" s="71"/>
      <c r="G247" s="72"/>
      <c r="H247" s="73">
        <f t="shared" si="4"/>
        <v>0</v>
      </c>
    </row>
    <row r="248" spans="1:8" ht="204" x14ac:dyDescent="1.35">
      <c r="A248" s="141"/>
      <c r="B248" s="65" t="s">
        <v>236</v>
      </c>
      <c r="C248" s="97" t="s">
        <v>503</v>
      </c>
      <c r="D248" s="66" t="s">
        <v>13</v>
      </c>
      <c r="E248" s="67">
        <v>1</v>
      </c>
      <c r="F248" s="71"/>
      <c r="G248" s="72"/>
      <c r="H248" s="73">
        <f t="shared" si="4"/>
        <v>0</v>
      </c>
    </row>
    <row r="249" spans="1:8" ht="204" x14ac:dyDescent="1.35">
      <c r="A249" s="141"/>
      <c r="B249" s="65" t="s">
        <v>237</v>
      </c>
      <c r="C249" s="97" t="s">
        <v>504</v>
      </c>
      <c r="D249" s="66" t="s">
        <v>13</v>
      </c>
      <c r="E249" s="67">
        <v>1</v>
      </c>
      <c r="F249" s="71"/>
      <c r="G249" s="72"/>
      <c r="H249" s="73">
        <f t="shared" si="4"/>
        <v>0</v>
      </c>
    </row>
    <row r="250" spans="1:8" ht="216" x14ac:dyDescent="1.35">
      <c r="A250" s="141"/>
      <c r="B250" s="65" t="s">
        <v>238</v>
      </c>
      <c r="C250" s="97" t="s">
        <v>505</v>
      </c>
      <c r="D250" s="66" t="s">
        <v>13</v>
      </c>
      <c r="E250" s="67">
        <v>1</v>
      </c>
      <c r="F250" s="71"/>
      <c r="G250" s="72"/>
      <c r="H250" s="73">
        <f t="shared" si="4"/>
        <v>0</v>
      </c>
    </row>
    <row r="251" spans="1:8" ht="202.5" customHeight="1" x14ac:dyDescent="1.35">
      <c r="A251" s="141"/>
      <c r="B251" s="65" t="s">
        <v>239</v>
      </c>
      <c r="C251" s="97" t="s">
        <v>506</v>
      </c>
      <c r="D251" s="66" t="s">
        <v>13</v>
      </c>
      <c r="E251" s="67">
        <v>1</v>
      </c>
      <c r="F251" s="71"/>
      <c r="G251" s="72"/>
      <c r="H251" s="73">
        <f t="shared" si="4"/>
        <v>0</v>
      </c>
    </row>
    <row r="252" spans="1:8" ht="216" x14ac:dyDescent="1.35">
      <c r="A252" s="141"/>
      <c r="B252" s="65" t="s">
        <v>240</v>
      </c>
      <c r="C252" s="97" t="s">
        <v>507</v>
      </c>
      <c r="D252" s="66" t="s">
        <v>13</v>
      </c>
      <c r="E252" s="67">
        <v>1</v>
      </c>
      <c r="F252" s="71"/>
      <c r="G252" s="72"/>
      <c r="H252" s="73">
        <f t="shared" si="4"/>
        <v>0</v>
      </c>
    </row>
    <row r="253" spans="1:8" ht="204" x14ac:dyDescent="1.35">
      <c r="A253" s="141"/>
      <c r="B253" s="65" t="s">
        <v>241</v>
      </c>
      <c r="C253" s="97" t="s">
        <v>508</v>
      </c>
      <c r="D253" s="66" t="s">
        <v>13</v>
      </c>
      <c r="E253" s="67">
        <v>1</v>
      </c>
      <c r="F253" s="71"/>
      <c r="G253" s="72"/>
      <c r="H253" s="73">
        <f t="shared" si="4"/>
        <v>0</v>
      </c>
    </row>
    <row r="254" spans="1:8" ht="204" customHeight="1" x14ac:dyDescent="1.35">
      <c r="A254" s="141"/>
      <c r="B254" s="65" t="s">
        <v>242</v>
      </c>
      <c r="C254" s="97" t="s">
        <v>509</v>
      </c>
      <c r="D254" s="66" t="s">
        <v>13</v>
      </c>
      <c r="E254" s="67">
        <v>1</v>
      </c>
      <c r="F254" s="71"/>
      <c r="G254" s="72"/>
      <c r="H254" s="73">
        <f t="shared" ref="H254:H271" si="5">ROUND(SUM(E254*F254),2)</f>
        <v>0</v>
      </c>
    </row>
    <row r="255" spans="1:8" ht="216" x14ac:dyDescent="1.35">
      <c r="A255" s="141"/>
      <c r="B255" s="65" t="s">
        <v>243</v>
      </c>
      <c r="C255" s="97" t="s">
        <v>510</v>
      </c>
      <c r="D255" s="66" t="s">
        <v>13</v>
      </c>
      <c r="E255" s="67">
        <v>1</v>
      </c>
      <c r="F255" s="71"/>
      <c r="G255" s="72"/>
      <c r="H255" s="73">
        <f t="shared" si="5"/>
        <v>0</v>
      </c>
    </row>
    <row r="256" spans="1:8" ht="144" x14ac:dyDescent="1.35">
      <c r="A256" s="141"/>
      <c r="B256" s="65" t="s">
        <v>244</v>
      </c>
      <c r="C256" s="97" t="s">
        <v>511</v>
      </c>
      <c r="D256" s="66" t="s">
        <v>13</v>
      </c>
      <c r="E256" s="67">
        <v>20</v>
      </c>
      <c r="F256" s="71"/>
      <c r="G256" s="72"/>
      <c r="H256" s="73">
        <f t="shared" si="5"/>
        <v>0</v>
      </c>
    </row>
    <row r="257" spans="1:8" ht="144" x14ac:dyDescent="1.35">
      <c r="A257" s="141"/>
      <c r="B257" s="65" t="s">
        <v>245</v>
      </c>
      <c r="C257" s="97" t="s">
        <v>512</v>
      </c>
      <c r="D257" s="66" t="s">
        <v>13</v>
      </c>
      <c r="E257" s="67">
        <v>20</v>
      </c>
      <c r="F257" s="71"/>
      <c r="G257" s="72"/>
      <c r="H257" s="73">
        <f t="shared" si="5"/>
        <v>0</v>
      </c>
    </row>
    <row r="258" spans="1:8" ht="130.5" customHeight="1" x14ac:dyDescent="1.35">
      <c r="A258" s="141"/>
      <c r="B258" s="65" t="s">
        <v>246</v>
      </c>
      <c r="C258" s="97" t="s">
        <v>513</v>
      </c>
      <c r="D258" s="66" t="s">
        <v>13</v>
      </c>
      <c r="E258" s="67">
        <v>1</v>
      </c>
      <c r="F258" s="71"/>
      <c r="G258" s="72"/>
      <c r="H258" s="73">
        <f t="shared" si="5"/>
        <v>0</v>
      </c>
    </row>
    <row r="259" spans="1:8" ht="156" x14ac:dyDescent="1.35">
      <c r="A259" s="141"/>
      <c r="B259" s="65" t="s">
        <v>247</v>
      </c>
      <c r="C259" s="97" t="s">
        <v>514</v>
      </c>
      <c r="D259" s="66" t="s">
        <v>13</v>
      </c>
      <c r="E259" s="67">
        <v>2</v>
      </c>
      <c r="F259" s="71"/>
      <c r="G259" s="72"/>
      <c r="H259" s="73">
        <f t="shared" si="5"/>
        <v>0</v>
      </c>
    </row>
    <row r="260" spans="1:8" ht="96" x14ac:dyDescent="1.35">
      <c r="A260" s="141"/>
      <c r="B260" s="65" t="s">
        <v>248</v>
      </c>
      <c r="C260" s="97" t="s">
        <v>515</v>
      </c>
      <c r="D260" s="66" t="s">
        <v>13</v>
      </c>
      <c r="E260" s="67">
        <v>166</v>
      </c>
      <c r="F260" s="71"/>
      <c r="G260" s="72"/>
      <c r="H260" s="73">
        <f t="shared" si="5"/>
        <v>0</v>
      </c>
    </row>
    <row r="261" spans="1:8" ht="96" x14ac:dyDescent="1.35">
      <c r="A261" s="141"/>
      <c r="B261" s="65" t="s">
        <v>249</v>
      </c>
      <c r="C261" s="97" t="s">
        <v>516</v>
      </c>
      <c r="D261" s="66" t="s">
        <v>13</v>
      </c>
      <c r="E261" s="67">
        <v>166</v>
      </c>
      <c r="F261" s="71"/>
      <c r="G261" s="72"/>
      <c r="H261" s="73">
        <f t="shared" si="5"/>
        <v>0</v>
      </c>
    </row>
    <row r="262" spans="1:8" ht="96" x14ac:dyDescent="1.35">
      <c r="A262" s="141"/>
      <c r="B262" s="65" t="s">
        <v>250</v>
      </c>
      <c r="C262" s="97" t="s">
        <v>517</v>
      </c>
      <c r="D262" s="66" t="s">
        <v>251</v>
      </c>
      <c r="E262" s="67">
        <v>2</v>
      </c>
      <c r="F262" s="71"/>
      <c r="G262" s="72"/>
      <c r="H262" s="73">
        <f t="shared" si="5"/>
        <v>0</v>
      </c>
    </row>
    <row r="263" spans="1:8" ht="87" customHeight="1" x14ac:dyDescent="1.35">
      <c r="A263" s="141"/>
      <c r="B263" s="65" t="s">
        <v>252</v>
      </c>
      <c r="C263" s="97" t="s">
        <v>518</v>
      </c>
      <c r="D263" s="66" t="s">
        <v>251</v>
      </c>
      <c r="E263" s="67">
        <v>7</v>
      </c>
      <c r="F263" s="71"/>
      <c r="G263" s="72"/>
      <c r="H263" s="73">
        <f t="shared" si="5"/>
        <v>0</v>
      </c>
    </row>
    <row r="264" spans="1:8" ht="96" x14ac:dyDescent="1.35">
      <c r="A264" s="141"/>
      <c r="B264" s="65" t="s">
        <v>253</v>
      </c>
      <c r="C264" s="97" t="s">
        <v>519</v>
      </c>
      <c r="D264" s="66" t="s">
        <v>251</v>
      </c>
      <c r="E264" s="67">
        <v>1</v>
      </c>
      <c r="F264" s="71"/>
      <c r="G264" s="72"/>
      <c r="H264" s="73">
        <f t="shared" si="5"/>
        <v>0</v>
      </c>
    </row>
    <row r="265" spans="1:8" ht="96" customHeight="1" x14ac:dyDescent="1.35">
      <c r="A265" s="141"/>
      <c r="B265" s="65" t="s">
        <v>254</v>
      </c>
      <c r="C265" s="97" t="s">
        <v>520</v>
      </c>
      <c r="D265" s="66" t="s">
        <v>251</v>
      </c>
      <c r="E265" s="67">
        <v>1</v>
      </c>
      <c r="F265" s="71"/>
      <c r="G265" s="72"/>
      <c r="H265" s="73">
        <f t="shared" si="5"/>
        <v>0</v>
      </c>
    </row>
    <row r="266" spans="1:8" ht="84.75" customHeight="1" x14ac:dyDescent="1.35">
      <c r="A266" s="141"/>
      <c r="B266" s="65" t="s">
        <v>255</v>
      </c>
      <c r="C266" s="97" t="s">
        <v>521</v>
      </c>
      <c r="D266" s="66" t="s">
        <v>13</v>
      </c>
      <c r="E266" s="67">
        <v>1</v>
      </c>
      <c r="F266" s="71"/>
      <c r="G266" s="72"/>
      <c r="H266" s="73">
        <f t="shared" si="5"/>
        <v>0</v>
      </c>
    </row>
    <row r="267" spans="1:8" ht="96" x14ac:dyDescent="1.35">
      <c r="A267" s="141"/>
      <c r="B267" s="65" t="s">
        <v>256</v>
      </c>
      <c r="C267" s="97" t="s">
        <v>522</v>
      </c>
      <c r="D267" s="66" t="s">
        <v>228</v>
      </c>
      <c r="E267" s="67">
        <v>5</v>
      </c>
      <c r="F267" s="71"/>
      <c r="G267" s="72"/>
      <c r="H267" s="73">
        <f t="shared" si="5"/>
        <v>0</v>
      </c>
    </row>
    <row r="268" spans="1:8" ht="134.25" customHeight="1" x14ac:dyDescent="1.35">
      <c r="A268" s="141"/>
      <c r="B268" s="65" t="s">
        <v>257</v>
      </c>
      <c r="C268" s="97" t="s">
        <v>523</v>
      </c>
      <c r="D268" s="66" t="s">
        <v>228</v>
      </c>
      <c r="E268" s="67">
        <v>1</v>
      </c>
      <c r="F268" s="71"/>
      <c r="G268" s="72"/>
      <c r="H268" s="73">
        <f t="shared" si="5"/>
        <v>0</v>
      </c>
    </row>
    <row r="269" spans="1:8" ht="96" x14ac:dyDescent="1.35">
      <c r="A269" s="141"/>
      <c r="B269" s="65" t="s">
        <v>258</v>
      </c>
      <c r="C269" s="97" t="s">
        <v>524</v>
      </c>
      <c r="D269" s="66" t="s">
        <v>259</v>
      </c>
      <c r="E269" s="67">
        <v>10</v>
      </c>
      <c r="F269" s="71"/>
      <c r="G269" s="72"/>
      <c r="H269" s="73">
        <f t="shared" si="5"/>
        <v>0</v>
      </c>
    </row>
    <row r="270" spans="1:8" ht="72.75" customHeight="1" x14ac:dyDescent="1.35">
      <c r="A270" s="141"/>
      <c r="B270" s="65" t="s">
        <v>260</v>
      </c>
      <c r="C270" s="97" t="s">
        <v>525</v>
      </c>
      <c r="D270" s="66" t="s">
        <v>259</v>
      </c>
      <c r="E270" s="67">
        <v>5</v>
      </c>
      <c r="F270" s="71"/>
      <c r="G270" s="72"/>
      <c r="H270" s="73">
        <f t="shared" si="5"/>
        <v>0</v>
      </c>
    </row>
    <row r="271" spans="1:8" ht="72.75" customHeight="1" x14ac:dyDescent="1.35">
      <c r="A271" s="141"/>
      <c r="B271" s="65" t="s">
        <v>261</v>
      </c>
      <c r="C271" s="97" t="s">
        <v>526</v>
      </c>
      <c r="D271" s="66" t="s">
        <v>259</v>
      </c>
      <c r="E271" s="67">
        <v>2</v>
      </c>
      <c r="F271" s="71"/>
      <c r="G271" s="134"/>
      <c r="H271" s="73">
        <f t="shared" si="5"/>
        <v>0</v>
      </c>
    </row>
    <row r="272" spans="1:8" x14ac:dyDescent="0.2">
      <c r="B272" s="106"/>
      <c r="C272" s="123" t="s">
        <v>533</v>
      </c>
      <c r="D272" s="127"/>
      <c r="E272" s="128"/>
      <c r="F272" s="110"/>
      <c r="G272" s="135"/>
      <c r="H272" s="136">
        <f>SUM(H243:H271)</f>
        <v>0</v>
      </c>
    </row>
    <row r="273" spans="2:8" ht="13.5" thickBot="1" x14ac:dyDescent="0.25">
      <c r="B273" s="82"/>
      <c r="C273" s="103"/>
      <c r="D273" s="83"/>
      <c r="E273" s="84"/>
      <c r="F273" s="85"/>
      <c r="G273" s="133"/>
      <c r="H273" s="90"/>
    </row>
    <row r="274" spans="2:8" ht="13.5" thickTop="1" x14ac:dyDescent="0.2">
      <c r="G274" s="89" t="s">
        <v>278</v>
      </c>
      <c r="H274" s="90">
        <f>ROUND(SUM(H272+H240+H131+H54+H47),2)</f>
        <v>0</v>
      </c>
    </row>
    <row r="275" spans="2:8" x14ac:dyDescent="0.2">
      <c r="G275" s="89" t="s">
        <v>279</v>
      </c>
      <c r="H275" s="90">
        <f>ROUND(SUM(H274*0.16),2)</f>
        <v>0</v>
      </c>
    </row>
    <row r="276" spans="2:8" ht="13.5" thickBot="1" x14ac:dyDescent="0.25">
      <c r="G276" s="91" t="s">
        <v>280</v>
      </c>
      <c r="H276" s="92">
        <f>SUM(H274:H275)</f>
        <v>0</v>
      </c>
    </row>
    <row r="277" spans="2:8" ht="13.5" thickTop="1" x14ac:dyDescent="0.2"/>
  </sheetData>
  <mergeCells count="10">
    <mergeCell ref="D8:E8"/>
    <mergeCell ref="C8:C9"/>
    <mergeCell ref="B8:B9"/>
    <mergeCell ref="B10:H11"/>
    <mergeCell ref="B1:B4"/>
    <mergeCell ref="C5:C7"/>
    <mergeCell ref="B5:B7"/>
    <mergeCell ref="D5:E5"/>
    <mergeCell ref="D6:E6"/>
    <mergeCell ref="D7:E7"/>
  </mergeCells>
  <printOptions horizontalCentered="1"/>
  <pageMargins left="0.19685039370078741" right="0.19685039370078741" top="0.19685039370078741" bottom="0.19685039370078741" header="0.31496062992125984" footer="0.31496062992125984"/>
  <pageSetup scale="78" fitToHeight="0" orientation="landscape" r:id="rId1"/>
  <headerFooter>
    <oddFooter>&amp;RPágina &amp;P</oddFooter>
  </headerFooter>
  <rowBreaks count="5" manualBreakCount="5">
    <brk id="22" max="7" man="1"/>
    <brk id="235" max="7" man="1"/>
    <brk id="244" max="7" man="1"/>
    <brk id="265" max="7" man="1"/>
    <brk id="268"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61488-E1E4-428E-9814-68474C2BD175}">
  <sheetPr>
    <pageSetUpPr fitToPage="1"/>
  </sheetPr>
  <dimension ref="B1:E30"/>
  <sheetViews>
    <sheetView workbookViewId="0">
      <selection activeCell="C18" sqref="C18"/>
    </sheetView>
  </sheetViews>
  <sheetFormatPr baseColWidth="10" defaultRowHeight="15" x14ac:dyDescent="0.25"/>
  <cols>
    <col min="1" max="1" width="1.5703125" style="2" customWidth="1"/>
    <col min="2" max="2" width="13" style="2" customWidth="1"/>
    <col min="3" max="3" width="83.7109375" style="2" customWidth="1"/>
    <col min="4" max="4" width="21.42578125" style="2" customWidth="1"/>
    <col min="5" max="5" width="26.42578125" style="2" customWidth="1"/>
    <col min="6" max="16384" width="11.42578125" style="2"/>
  </cols>
  <sheetData>
    <row r="1" spans="2:5" ht="15.75" thickTop="1" x14ac:dyDescent="0.25">
      <c r="B1" s="167"/>
      <c r="C1" s="10"/>
      <c r="D1" s="11"/>
      <c r="E1" s="12"/>
    </row>
    <row r="2" spans="2:5" x14ac:dyDescent="0.25">
      <c r="B2" s="168"/>
      <c r="C2" s="3" t="s">
        <v>275</v>
      </c>
      <c r="D2" s="13"/>
      <c r="E2" s="14"/>
    </row>
    <row r="3" spans="2:5" x14ac:dyDescent="0.25">
      <c r="B3" s="168"/>
      <c r="C3" s="3" t="s">
        <v>1</v>
      </c>
      <c r="D3" s="4"/>
      <c r="E3" s="5"/>
    </row>
    <row r="4" spans="2:5" x14ac:dyDescent="0.25">
      <c r="B4" s="168"/>
      <c r="C4" s="6"/>
      <c r="D4" s="4"/>
      <c r="E4" s="5"/>
    </row>
    <row r="5" spans="2:5" x14ac:dyDescent="0.25">
      <c r="B5" s="174" t="s">
        <v>272</v>
      </c>
      <c r="C5" s="169" t="s">
        <v>283</v>
      </c>
      <c r="D5" s="170" t="s">
        <v>276</v>
      </c>
      <c r="E5" s="171"/>
    </row>
    <row r="6" spans="2:5" x14ac:dyDescent="0.25">
      <c r="B6" s="174"/>
      <c r="C6" s="169"/>
      <c r="D6" s="172" t="s">
        <v>277</v>
      </c>
      <c r="E6" s="173"/>
    </row>
    <row r="7" spans="2:5" x14ac:dyDescent="0.25">
      <c r="B7" s="174"/>
      <c r="C7" s="169"/>
      <c r="D7" s="170" t="s">
        <v>0</v>
      </c>
      <c r="E7" s="171"/>
    </row>
    <row r="8" spans="2:5" x14ac:dyDescent="0.25">
      <c r="B8" s="174" t="s">
        <v>273</v>
      </c>
      <c r="C8" s="176" t="s">
        <v>274</v>
      </c>
      <c r="D8" s="172" t="s">
        <v>2</v>
      </c>
      <c r="E8" s="173"/>
    </row>
    <row r="9" spans="2:5" ht="15.75" thickBot="1" x14ac:dyDescent="0.3">
      <c r="B9" s="175"/>
      <c r="C9" s="177"/>
      <c r="D9" s="7"/>
      <c r="E9" s="8"/>
    </row>
    <row r="10" spans="2:5" ht="9.75" customHeight="1" thickTop="1" thickBot="1" x14ac:dyDescent="0.3"/>
    <row r="11" spans="2:5" ht="15.75" customHeight="1" thickTop="1" x14ac:dyDescent="0.25">
      <c r="B11" s="178" t="s">
        <v>282</v>
      </c>
      <c r="C11" s="179"/>
      <c r="D11" s="179"/>
      <c r="E11" s="180"/>
    </row>
    <row r="12" spans="2:5" ht="15.75" customHeight="1" thickBot="1" x14ac:dyDescent="0.3">
      <c r="B12" s="181"/>
      <c r="C12" s="182"/>
      <c r="D12" s="182"/>
      <c r="E12" s="183"/>
    </row>
    <row r="13" spans="2:5" s="9" customFormat="1" ht="16.5" customHeight="1" thickTop="1" thickBot="1" x14ac:dyDescent="0.3">
      <c r="B13" s="15" t="s">
        <v>3</v>
      </c>
      <c r="C13" s="16" t="s">
        <v>4</v>
      </c>
      <c r="D13" s="17" t="s">
        <v>9</v>
      </c>
      <c r="E13" s="18" t="s">
        <v>281</v>
      </c>
    </row>
    <row r="14" spans="2:5" ht="45.75" thickTop="1" x14ac:dyDescent="0.25">
      <c r="B14" s="19" t="s">
        <v>262</v>
      </c>
      <c r="C14" s="20" t="s">
        <v>263</v>
      </c>
      <c r="D14" s="30">
        <f>'ANEXO 2 - PROPUESTA ECONOMICA'!H47</f>
        <v>0</v>
      </c>
      <c r="E14" s="21"/>
    </row>
    <row r="15" spans="2:5" x14ac:dyDescent="0.25">
      <c r="B15" s="22"/>
      <c r="C15" s="23"/>
      <c r="D15" s="31"/>
      <c r="E15" s="32"/>
    </row>
    <row r="16" spans="2:5" x14ac:dyDescent="0.25">
      <c r="B16" s="24" t="s">
        <v>262</v>
      </c>
      <c r="C16" s="23" t="s">
        <v>264</v>
      </c>
      <c r="D16" s="31">
        <f>'ANEXO 2 - PROPUESTA ECONOMICA'!H54</f>
        <v>0</v>
      </c>
      <c r="E16" s="32"/>
    </row>
    <row r="17" spans="2:5" ht="15" customHeight="1" x14ac:dyDescent="0.25">
      <c r="B17" s="24"/>
      <c r="C17" s="23"/>
      <c r="D17" s="31"/>
      <c r="E17" s="32"/>
    </row>
    <row r="18" spans="2:5" x14ac:dyDescent="0.25">
      <c r="B18" s="24" t="s">
        <v>265</v>
      </c>
      <c r="C18" s="1" t="s">
        <v>266</v>
      </c>
      <c r="D18" s="31">
        <f>'ANEXO 2 - PROPUESTA ECONOMICA'!H131</f>
        <v>0</v>
      </c>
      <c r="E18" s="32"/>
    </row>
    <row r="19" spans="2:5" x14ac:dyDescent="0.25">
      <c r="B19" s="24"/>
      <c r="C19" s="1"/>
      <c r="D19" s="31"/>
      <c r="E19" s="32"/>
    </row>
    <row r="20" spans="2:5" x14ac:dyDescent="0.25">
      <c r="B20" s="24" t="s">
        <v>268</v>
      </c>
      <c r="C20" s="1" t="s">
        <v>269</v>
      </c>
      <c r="D20" s="31">
        <f>'ANEXO 2 - PROPUESTA ECONOMICA'!H240</f>
        <v>0</v>
      </c>
      <c r="E20" s="32"/>
    </row>
    <row r="21" spans="2:5" x14ac:dyDescent="0.25">
      <c r="B21" s="24"/>
      <c r="C21" s="25"/>
      <c r="D21" s="31"/>
      <c r="E21" s="32"/>
    </row>
    <row r="22" spans="2:5" x14ac:dyDescent="0.25">
      <c r="B22" s="24" t="s">
        <v>270</v>
      </c>
      <c r="C22" s="1" t="s">
        <v>271</v>
      </c>
      <c r="D22" s="33">
        <f>'ANEXO 2 - PROPUESTA ECONOMICA'!H272</f>
        <v>0</v>
      </c>
      <c r="E22" s="32"/>
    </row>
    <row r="23" spans="2:5" ht="15.75" thickBot="1" x14ac:dyDescent="0.3">
      <c r="B23" s="26"/>
      <c r="C23" s="1"/>
      <c r="D23" s="31"/>
      <c r="E23" s="32"/>
    </row>
    <row r="24" spans="2:5" ht="16.5" thickTop="1" x14ac:dyDescent="0.25">
      <c r="B24" s="6"/>
      <c r="C24" s="137" t="s">
        <v>278</v>
      </c>
      <c r="D24" s="163">
        <f>SUM(D14:D22)</f>
        <v>0</v>
      </c>
      <c r="E24" s="164"/>
    </row>
    <row r="25" spans="2:5" ht="15.75" x14ac:dyDescent="0.25">
      <c r="B25" s="6"/>
      <c r="C25" s="138" t="s">
        <v>279</v>
      </c>
      <c r="D25" s="163">
        <f>ROUND(SUM(D24*0.16),2)</f>
        <v>0</v>
      </c>
      <c r="E25" s="164"/>
    </row>
    <row r="26" spans="2:5" ht="16.5" thickBot="1" x14ac:dyDescent="0.3">
      <c r="B26" s="6"/>
      <c r="C26" s="139" t="s">
        <v>280</v>
      </c>
      <c r="D26" s="165">
        <f>SUM(D24:E25)</f>
        <v>0</v>
      </c>
      <c r="E26" s="166"/>
    </row>
    <row r="27" spans="2:5" ht="15.75" thickTop="1" x14ac:dyDescent="0.25">
      <c r="C27" s="27" t="s">
        <v>284</v>
      </c>
      <c r="D27" s="28"/>
      <c r="E27" s="29"/>
    </row>
    <row r="28" spans="2:5" x14ac:dyDescent="0.25">
      <c r="C28" s="157"/>
      <c r="D28" s="158"/>
      <c r="E28" s="159"/>
    </row>
    <row r="29" spans="2:5" ht="15.75" thickBot="1" x14ac:dyDescent="0.3">
      <c r="C29" s="160"/>
      <c r="D29" s="161"/>
      <c r="E29" s="162"/>
    </row>
    <row r="30" spans="2:5" ht="15.75" thickTop="1" x14ac:dyDescent="0.25"/>
  </sheetData>
  <mergeCells count="14">
    <mergeCell ref="C28:E29"/>
    <mergeCell ref="D24:E24"/>
    <mergeCell ref="D25:E25"/>
    <mergeCell ref="D26:E26"/>
    <mergeCell ref="B1:B4"/>
    <mergeCell ref="C5:C7"/>
    <mergeCell ref="D5:E5"/>
    <mergeCell ref="D6:E6"/>
    <mergeCell ref="D7:E7"/>
    <mergeCell ref="B8:B9"/>
    <mergeCell ref="C8:C9"/>
    <mergeCell ref="D8:E8"/>
    <mergeCell ref="B5:B7"/>
    <mergeCell ref="B11:E12"/>
  </mergeCells>
  <pageMargins left="0.7" right="0.7" top="0.75" bottom="0.75" header="0.3" footer="0.3"/>
  <pageSetup scale="8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ANEXO 2 - PROPUESTA ECONOMICA</vt:lpstr>
      <vt:lpstr>RESUMEN POR PARTIDA</vt:lpstr>
      <vt:lpstr>'ANEXO 2 - PROPUESTA ECONOMICA'!Área_de_impresión</vt:lpstr>
      <vt:lpstr>'ANEXO 2 - PROPUESTA ECONOMICA'!Títulos_a_imprimir</vt:lpstr>
    </vt:vector>
  </TitlesOfParts>
  <Manager/>
  <Company>INPROS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Julio</dc:creator>
  <cp:keywords/>
  <dc:description/>
  <cp:lastModifiedBy>Usuario de Windows</cp:lastModifiedBy>
  <cp:revision/>
  <cp:lastPrinted>2021-06-03T16:14:01Z</cp:lastPrinted>
  <dcterms:created xsi:type="dcterms:W3CDTF">2021-02-16T22:44:44Z</dcterms:created>
  <dcterms:modified xsi:type="dcterms:W3CDTF">2021-06-23T18:49:34Z</dcterms:modified>
  <cp:category/>
  <cp:contentStatus/>
</cp:coreProperties>
</file>