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C:\Users\IN095698\Documents\AÑO 2020\Licitación 102-79977 renovacíon critica componentes centro cómputo. REV CONTRALORIA\"/>
    </mc:Choice>
  </mc:AlternateContent>
  <xr:revisionPtr revIDLastSave="0" documentId="13_ncr:1_{88501A43-3673-4940-9329-E7BED5B03369}" xr6:coauthVersionLast="45" xr6:coauthVersionMax="45" xr10:uidLastSave="{00000000-0000-0000-0000-000000000000}"/>
  <bookViews>
    <workbookView xWindow="-120" yWindow="-120" windowWidth="20730" windowHeight="11160" xr2:uid="{49B843DD-84C2-4373-88E5-D98702F9DA2B}"/>
  </bookViews>
  <sheets>
    <sheet name="Resumen" sheetId="12" r:id="rId1"/>
    <sheet name="Refrigeración" sheetId="6" r:id="rId2"/>
    <sheet name="Electrico" sheetId="7" r:id="rId3"/>
    <sheet name=" Seguridad Física" sheetId="4" r:id="rId4"/>
    <sheet name="Ingenieria" sheetId="9" r:id="rId5"/>
    <sheet name="Acabados" sheetId="11" r:id="rId6"/>
    <sheet name="Montacargas" sheetId="3" r:id="rId7"/>
    <sheet name="Sheet1" sheetId="2" state="hidden" r:id="rId8"/>
  </sheets>
  <definedNames>
    <definedName name="_xlnm.Print_Area" localSheetId="3">' Seguridad Física'!$A$1:$H$20</definedName>
    <definedName name="_xlnm.Print_Area" localSheetId="5">Acabados!$A$1:$H$12</definedName>
    <definedName name="_xlnm.Print_Area" localSheetId="2">Electrico!$A$1:$H$65</definedName>
    <definedName name="_xlnm.Print_Area" localSheetId="4">Ingenieria!$A$1:$H$24</definedName>
    <definedName name="_xlnm.Print_Area" localSheetId="6">Montacargas!$A$1:$H$12</definedName>
    <definedName name="_xlnm.Print_Area" localSheetId="1">Refrigeración!$A$1:$H$81</definedName>
    <definedName name="_xlnm.Print_Area" localSheetId="0">Resumen!$A$1:$H$14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53" i="7" l="1"/>
  <c r="G8" i="3" l="1"/>
  <c r="G54" i="7"/>
  <c r="G47" i="7" l="1"/>
  <c r="B6" i="11" l="1"/>
  <c r="B7" i="11" s="1"/>
  <c r="B8" i="11" s="1"/>
  <c r="B9" i="11" s="1"/>
  <c r="G8" i="11"/>
  <c r="G9" i="11" l="1"/>
  <c r="G6" i="11"/>
  <c r="G7" i="11"/>
  <c r="B7" i="12" l="1"/>
  <c r="B8" i="12" s="1"/>
  <c r="B9" i="12" s="1"/>
  <c r="B10" i="12" s="1"/>
  <c r="B11" i="12" s="1"/>
  <c r="C23" i="9"/>
  <c r="C9" i="12" s="1"/>
  <c r="C80" i="6"/>
  <c r="C6" i="12" s="1"/>
  <c r="C21" i="9"/>
  <c r="G14" i="9"/>
  <c r="C15" i="9"/>
  <c r="B6" i="9"/>
  <c r="B7" i="9" s="1"/>
  <c r="B8" i="9" s="1"/>
  <c r="B9" i="9" s="1"/>
  <c r="B10" i="9" s="1"/>
  <c r="B11" i="9" s="1"/>
  <c r="B12" i="9" s="1"/>
  <c r="B13" i="9" s="1"/>
  <c r="B14" i="9" s="1"/>
  <c r="B18" i="9" s="1"/>
  <c r="B19" i="9" s="1"/>
  <c r="B20" i="9" s="1"/>
  <c r="C11" i="11"/>
  <c r="C10" i="12" s="1"/>
  <c r="C78" i="6" l="1"/>
  <c r="G77" i="6"/>
  <c r="C73" i="6"/>
  <c r="C68" i="6"/>
  <c r="C64" i="6"/>
  <c r="G63" i="6"/>
  <c r="G62" i="6"/>
  <c r="C56" i="6"/>
  <c r="C51" i="6"/>
  <c r="C42" i="6"/>
  <c r="C30" i="6"/>
  <c r="C22" i="6" l="1"/>
  <c r="C9" i="6"/>
  <c r="B6" i="6"/>
  <c r="B7" i="6" s="1"/>
  <c r="B8" i="6" s="1"/>
  <c r="B12" i="6" s="1"/>
  <c r="B13" i="6" s="1"/>
  <c r="B14" i="6" s="1"/>
  <c r="B15" i="6" s="1"/>
  <c r="B16" i="6" s="1"/>
  <c r="B17" i="6" s="1"/>
  <c r="B18" i="6" s="1"/>
  <c r="B19" i="6" s="1"/>
  <c r="B20" i="6" s="1"/>
  <c r="B21" i="6" s="1"/>
  <c r="B25" i="6" s="1"/>
  <c r="B26" i="6" s="1"/>
  <c r="B27" i="6" s="1"/>
  <c r="B28" i="6" s="1"/>
  <c r="B29" i="6" s="1"/>
  <c r="B33" i="6" s="1"/>
  <c r="B34" i="6" s="1"/>
  <c r="B35" i="6" s="1"/>
  <c r="B36" i="6" s="1"/>
  <c r="B37" i="6" s="1"/>
  <c r="B38" i="6" s="1"/>
  <c r="B39" i="6" s="1"/>
  <c r="B40" i="6" s="1"/>
  <c r="B41" i="6" s="1"/>
  <c r="B45" i="6" s="1"/>
  <c r="B46" i="6" s="1"/>
  <c r="B47" i="6" s="1"/>
  <c r="B48" i="6" s="1"/>
  <c r="G59" i="7"/>
  <c r="C62" i="7"/>
  <c r="C7" i="12" s="1"/>
  <c r="C60" i="7"/>
  <c r="C56" i="7"/>
  <c r="C43" i="7"/>
  <c r="C38" i="7"/>
  <c r="B49" i="6" l="1"/>
  <c r="B50" i="6" s="1"/>
  <c r="B54" i="6" s="1"/>
  <c r="B55" i="6" s="1"/>
  <c r="B59" i="6" s="1"/>
  <c r="B60" i="6" s="1"/>
  <c r="B61" i="6" s="1"/>
  <c r="B62" i="6" s="1"/>
  <c r="B63" i="6" s="1"/>
  <c r="B67" i="6" s="1"/>
  <c r="C30" i="7"/>
  <c r="C23" i="7"/>
  <c r="C17" i="7"/>
  <c r="C11" i="7"/>
  <c r="B6" i="3"/>
  <c r="B7" i="3" s="1"/>
  <c r="B8" i="3" s="1"/>
  <c r="B9" i="3" s="1"/>
  <c r="B14" i="4"/>
  <c r="B15" i="4" s="1"/>
  <c r="B16" i="4" s="1"/>
  <c r="B9" i="4"/>
  <c r="D17" i="4"/>
  <c r="D6" i="4"/>
  <c r="B6" i="7"/>
  <c r="B71" i="6" l="1"/>
  <c r="B72" i="6" s="1"/>
  <c r="B76" i="6" s="1"/>
  <c r="B77" i="6" s="1"/>
  <c r="B7" i="7"/>
  <c r="B8" i="7" s="1"/>
  <c r="B9" i="7" s="1"/>
  <c r="B10" i="7" s="1"/>
  <c r="B14" i="7" s="1"/>
  <c r="B15" i="7" s="1"/>
  <c r="B16" i="7" s="1"/>
  <c r="B20" i="7" s="1"/>
  <c r="B21" i="7" s="1"/>
  <c r="C11" i="3"/>
  <c r="C11" i="12" s="1"/>
  <c r="C19" i="4"/>
  <c r="C8" i="12" s="1"/>
  <c r="B22" i="7" l="1"/>
  <c r="B26" i="7" s="1"/>
  <c r="B27" i="7" s="1"/>
  <c r="B28" i="7" s="1"/>
  <c r="B29" i="7" s="1"/>
  <c r="B33" i="7" s="1"/>
  <c r="B34" i="7" s="1"/>
  <c r="B35" i="7" s="1"/>
  <c r="B36" i="7" s="1"/>
  <c r="B37" i="7" s="1"/>
  <c r="B41" i="7" s="1"/>
  <c r="B42" i="7" s="1"/>
  <c r="B46" i="7" s="1"/>
  <c r="G26" i="7"/>
  <c r="G27" i="7"/>
  <c r="B47" i="7" l="1"/>
  <c r="B48" i="7" s="1"/>
  <c r="B49" i="7" s="1"/>
  <c r="B50" i="7" s="1"/>
  <c r="B51" i="7" s="1"/>
  <c r="B52" i="7" s="1"/>
  <c r="B53" i="7" s="1"/>
  <c r="G389" i="11"/>
  <c r="G388" i="11"/>
  <c r="G387" i="11"/>
  <c r="G386" i="11"/>
  <c r="G385" i="11"/>
  <c r="G384" i="11"/>
  <c r="G383" i="11"/>
  <c r="G382" i="11"/>
  <c r="G381" i="11"/>
  <c r="G380" i="11"/>
  <c r="G379" i="11"/>
  <c r="G378" i="11"/>
  <c r="G377" i="11"/>
  <c r="G376" i="11"/>
  <c r="G375" i="11"/>
  <c r="G374" i="11"/>
  <c r="G373" i="11"/>
  <c r="G372" i="11"/>
  <c r="G371" i="11"/>
  <c r="G370" i="11"/>
  <c r="G369" i="11"/>
  <c r="G368" i="11"/>
  <c r="G367" i="11"/>
  <c r="G366" i="11"/>
  <c r="G365" i="11"/>
  <c r="G364" i="11"/>
  <c r="G363" i="11"/>
  <c r="G362" i="11"/>
  <c r="G361" i="11"/>
  <c r="G360" i="11"/>
  <c r="G359" i="11"/>
  <c r="G358" i="11"/>
  <c r="G357" i="11"/>
  <c r="G356" i="11"/>
  <c r="G355" i="11"/>
  <c r="G354" i="11"/>
  <c r="G353" i="11"/>
  <c r="G352" i="11"/>
  <c r="G351" i="11"/>
  <c r="G350" i="11"/>
  <c r="G349" i="11"/>
  <c r="G348" i="11"/>
  <c r="G347" i="11"/>
  <c r="G346" i="11"/>
  <c r="G345" i="11"/>
  <c r="G344" i="11"/>
  <c r="G343" i="11"/>
  <c r="G342" i="11"/>
  <c r="G341" i="11"/>
  <c r="G340" i="11"/>
  <c r="G339" i="11"/>
  <c r="G338" i="11"/>
  <c r="G337" i="11"/>
  <c r="G336" i="11"/>
  <c r="G335" i="11"/>
  <c r="G334" i="11"/>
  <c r="G333" i="11"/>
  <c r="G332" i="11"/>
  <c r="G331" i="11"/>
  <c r="G330" i="11"/>
  <c r="G329" i="11"/>
  <c r="G328" i="11"/>
  <c r="G327" i="11"/>
  <c r="G326" i="11"/>
  <c r="G325" i="11"/>
  <c r="G324" i="11"/>
  <c r="G323" i="11"/>
  <c r="G322" i="11"/>
  <c r="G321" i="11"/>
  <c r="G320" i="11"/>
  <c r="G319" i="11"/>
  <c r="G318" i="11"/>
  <c r="G317" i="11"/>
  <c r="G316" i="11"/>
  <c r="G315" i="11"/>
  <c r="G314" i="11"/>
  <c r="G313" i="11"/>
  <c r="G312" i="11"/>
  <c r="G311" i="11"/>
  <c r="G310" i="11"/>
  <c r="G309" i="11"/>
  <c r="G308" i="11"/>
  <c r="G307" i="11"/>
  <c r="G306" i="11"/>
  <c r="G305" i="11"/>
  <c r="G304" i="11"/>
  <c r="G303" i="11"/>
  <c r="G302" i="11"/>
  <c r="G301" i="11"/>
  <c r="G300" i="11"/>
  <c r="G299" i="11"/>
  <c r="G298" i="11"/>
  <c r="G297" i="11"/>
  <c r="G296" i="11"/>
  <c r="G295" i="11"/>
  <c r="G294" i="11"/>
  <c r="G293" i="11"/>
  <c r="G292" i="11"/>
  <c r="G291" i="11"/>
  <c r="G290" i="11"/>
  <c r="G289" i="11"/>
  <c r="G288" i="11"/>
  <c r="G287" i="11"/>
  <c r="G286" i="11"/>
  <c r="G285" i="11"/>
  <c r="G284" i="11"/>
  <c r="G283" i="11"/>
  <c r="G282" i="11"/>
  <c r="G281" i="11"/>
  <c r="G280" i="11"/>
  <c r="G279" i="11"/>
  <c r="G278" i="11"/>
  <c r="G277" i="11"/>
  <c r="G276" i="11"/>
  <c r="G275" i="11"/>
  <c r="G274" i="11"/>
  <c r="G273" i="11"/>
  <c r="G272" i="11"/>
  <c r="G271" i="11"/>
  <c r="G270" i="11"/>
  <c r="G269" i="11"/>
  <c r="G268" i="11"/>
  <c r="G267" i="11"/>
  <c r="G266" i="11"/>
  <c r="G265" i="11"/>
  <c r="G264" i="11"/>
  <c r="G263" i="11"/>
  <c r="G262" i="11"/>
  <c r="G261" i="11"/>
  <c r="G260" i="11"/>
  <c r="G259" i="11"/>
  <c r="G258" i="11"/>
  <c r="G257" i="11"/>
  <c r="G256" i="11"/>
  <c r="G255" i="11"/>
  <c r="G254" i="11"/>
  <c r="G253" i="11"/>
  <c r="G252" i="11"/>
  <c r="G251" i="11"/>
  <c r="G250" i="11"/>
  <c r="G249" i="11"/>
  <c r="G248" i="11"/>
  <c r="G247" i="11"/>
  <c r="G246" i="11"/>
  <c r="G245" i="11"/>
  <c r="G244" i="11"/>
  <c r="G243" i="11"/>
  <c r="G242" i="11"/>
  <c r="G241" i="11"/>
  <c r="G240" i="11"/>
  <c r="G239" i="11"/>
  <c r="G238" i="11"/>
  <c r="G237" i="11"/>
  <c r="B13" i="11"/>
  <c r="G5" i="11"/>
  <c r="G10" i="4"/>
  <c r="G13" i="9"/>
  <c r="G12" i="9"/>
  <c r="G11" i="9"/>
  <c r="G10" i="9"/>
  <c r="G60" i="7"/>
  <c r="B54" i="7" l="1"/>
  <c r="B55" i="7" s="1"/>
  <c r="B59" i="7" s="1"/>
  <c r="G11" i="11"/>
  <c r="E10" i="12" s="1"/>
  <c r="F10" i="12" s="1"/>
  <c r="G10" i="12" s="1"/>
  <c r="G15" i="4"/>
  <c r="G8" i="6" l="1"/>
  <c r="G19" i="9"/>
  <c r="G20" i="9"/>
  <c r="G18" i="9"/>
  <c r="G6" i="9"/>
  <c r="G7" i="9"/>
  <c r="G8" i="9"/>
  <c r="G9" i="9"/>
  <c r="G5" i="9"/>
  <c r="G55" i="7"/>
  <c r="G52" i="7"/>
  <c r="G51" i="7"/>
  <c r="G50" i="7"/>
  <c r="G49" i="7"/>
  <c r="G48" i="7"/>
  <c r="G46" i="7"/>
  <c r="G42" i="7"/>
  <c r="G41" i="7"/>
  <c r="G37" i="7"/>
  <c r="G36" i="7"/>
  <c r="G35" i="7"/>
  <c r="G34" i="7"/>
  <c r="G33" i="7"/>
  <c r="G29" i="7"/>
  <c r="G28" i="7"/>
  <c r="G22" i="7"/>
  <c r="G21" i="7"/>
  <c r="G20" i="7"/>
  <c r="G16" i="7"/>
  <c r="G15" i="7"/>
  <c r="G14" i="7"/>
  <c r="G6" i="7"/>
  <c r="G7" i="7"/>
  <c r="G8" i="7"/>
  <c r="G9" i="7"/>
  <c r="G10" i="7"/>
  <c r="G5" i="7"/>
  <c r="G9" i="4"/>
  <c r="G11" i="4" s="1"/>
  <c r="B24" i="9"/>
  <c r="G441" i="6"/>
  <c r="G440" i="6"/>
  <c r="G439" i="6"/>
  <c r="G438" i="6"/>
  <c r="G437" i="6"/>
  <c r="G436" i="6"/>
  <c r="G435" i="6"/>
  <c r="G434" i="6"/>
  <c r="G433" i="6"/>
  <c r="G432" i="6"/>
  <c r="G431" i="6"/>
  <c r="G430" i="6"/>
  <c r="G429" i="6"/>
  <c r="G428" i="6"/>
  <c r="G427" i="6"/>
  <c r="G426" i="6"/>
  <c r="G425" i="6"/>
  <c r="G424" i="6"/>
  <c r="G423" i="6"/>
  <c r="G422" i="6"/>
  <c r="G421" i="6"/>
  <c r="G420" i="6"/>
  <c r="G419" i="6"/>
  <c r="G418" i="6"/>
  <c r="G417" i="6"/>
  <c r="G416" i="6"/>
  <c r="G415" i="6"/>
  <c r="G414" i="6"/>
  <c r="G413" i="6"/>
  <c r="G412" i="6"/>
  <c r="G411" i="6"/>
  <c r="G410" i="6"/>
  <c r="G409" i="6"/>
  <c r="G408" i="6"/>
  <c r="G407" i="6"/>
  <c r="G406" i="6"/>
  <c r="G405" i="6"/>
  <c r="G404" i="6"/>
  <c r="G403" i="6"/>
  <c r="G402" i="6"/>
  <c r="G401" i="6"/>
  <c r="G400" i="6"/>
  <c r="G399" i="6"/>
  <c r="G398" i="6"/>
  <c r="G397" i="6"/>
  <c r="G396" i="6"/>
  <c r="G395" i="6"/>
  <c r="G394" i="6"/>
  <c r="G393" i="6"/>
  <c r="G392" i="6"/>
  <c r="G391" i="6"/>
  <c r="G390" i="6"/>
  <c r="G389" i="6"/>
  <c r="G388" i="6"/>
  <c r="G387" i="6"/>
  <c r="G386" i="6"/>
  <c r="G385" i="6"/>
  <c r="G384" i="6"/>
  <c r="G383" i="6"/>
  <c r="G382" i="6"/>
  <c r="G381" i="6"/>
  <c r="G380" i="6"/>
  <c r="G379" i="6"/>
  <c r="G378" i="6"/>
  <c r="G377" i="6"/>
  <c r="G376" i="6"/>
  <c r="G375" i="6"/>
  <c r="G374" i="6"/>
  <c r="G373" i="6"/>
  <c r="G372" i="6"/>
  <c r="G371" i="6"/>
  <c r="G370" i="6"/>
  <c r="G369" i="6"/>
  <c r="G368" i="6"/>
  <c r="G367" i="6"/>
  <c r="G366" i="6"/>
  <c r="G365" i="6"/>
  <c r="G364" i="6"/>
  <c r="G363" i="6"/>
  <c r="G362" i="6"/>
  <c r="G361" i="6"/>
  <c r="G360" i="6"/>
  <c r="G359" i="6"/>
  <c r="G358" i="6"/>
  <c r="G357" i="6"/>
  <c r="G356" i="6"/>
  <c r="G355" i="6"/>
  <c r="G354" i="6"/>
  <c r="G353" i="6"/>
  <c r="G352" i="6"/>
  <c r="G351" i="6"/>
  <c r="G350" i="6"/>
  <c r="G349" i="6"/>
  <c r="G348" i="6"/>
  <c r="G347" i="6"/>
  <c r="G346" i="6"/>
  <c r="G345" i="6"/>
  <c r="G344" i="6"/>
  <c r="G343" i="6"/>
  <c r="G342" i="6"/>
  <c r="G341" i="6"/>
  <c r="G340" i="6"/>
  <c r="G339" i="6"/>
  <c r="G338" i="6"/>
  <c r="G337" i="6"/>
  <c r="G336" i="6"/>
  <c r="G335" i="6"/>
  <c r="G334" i="6"/>
  <c r="G333" i="6"/>
  <c r="G332" i="6"/>
  <c r="G331" i="6"/>
  <c r="G330" i="6"/>
  <c r="G329" i="6"/>
  <c r="G328" i="6"/>
  <c r="G327" i="6"/>
  <c r="G326" i="6"/>
  <c r="G325" i="6"/>
  <c r="G324" i="6"/>
  <c r="G323" i="6"/>
  <c r="G322" i="6"/>
  <c r="G321" i="6"/>
  <c r="G320" i="6"/>
  <c r="G319" i="6"/>
  <c r="G318" i="6"/>
  <c r="G317" i="6"/>
  <c r="G316" i="6"/>
  <c r="G315" i="6"/>
  <c r="G314" i="6"/>
  <c r="G313" i="6"/>
  <c r="G312" i="6"/>
  <c r="G311" i="6"/>
  <c r="G310" i="6"/>
  <c r="G309" i="6"/>
  <c r="G308" i="6"/>
  <c r="G307" i="6"/>
  <c r="G306" i="6"/>
  <c r="G305" i="6"/>
  <c r="G304" i="6"/>
  <c r="G303" i="6"/>
  <c r="G302" i="6"/>
  <c r="G301" i="6"/>
  <c r="G300" i="6"/>
  <c r="G299" i="6"/>
  <c r="G298" i="6"/>
  <c r="G297" i="6"/>
  <c r="G296" i="6"/>
  <c r="G295" i="6"/>
  <c r="G294" i="6"/>
  <c r="G293" i="6"/>
  <c r="G292" i="6"/>
  <c r="G291" i="6"/>
  <c r="G290" i="6"/>
  <c r="G289" i="6"/>
  <c r="G76" i="6"/>
  <c r="G78" i="6" s="1"/>
  <c r="G72" i="6"/>
  <c r="G71" i="6"/>
  <c r="G67" i="6"/>
  <c r="G61" i="6"/>
  <c r="G60" i="6"/>
  <c r="G59" i="6"/>
  <c r="G55" i="6"/>
  <c r="G54" i="6"/>
  <c r="G50" i="6"/>
  <c r="G49" i="6"/>
  <c r="G48" i="6"/>
  <c r="G47" i="6"/>
  <c r="G46" i="6"/>
  <c r="G45" i="6"/>
  <c r="G41" i="6"/>
  <c r="G40" i="6"/>
  <c r="G39" i="6"/>
  <c r="G38" i="6"/>
  <c r="G37" i="6"/>
  <c r="G36" i="6"/>
  <c r="G35" i="6"/>
  <c r="G34" i="6"/>
  <c r="G33" i="6"/>
  <c r="G29" i="6"/>
  <c r="G28" i="6"/>
  <c r="G27" i="6"/>
  <c r="G26" i="6"/>
  <c r="G25" i="6"/>
  <c r="G21" i="6"/>
  <c r="G20" i="6"/>
  <c r="G19" i="6"/>
  <c r="G18" i="6"/>
  <c r="G17" i="6"/>
  <c r="G16" i="6"/>
  <c r="G15" i="6"/>
  <c r="G14" i="6"/>
  <c r="G13" i="6"/>
  <c r="G12" i="6"/>
  <c r="G7" i="6"/>
  <c r="G6" i="6"/>
  <c r="G5" i="6"/>
  <c r="G42" i="6" l="1"/>
  <c r="G21" i="9"/>
  <c r="G23" i="9" s="1"/>
  <c r="E9" i="12" s="1"/>
  <c r="F9" i="12" s="1"/>
  <c r="G9" i="12" s="1"/>
  <c r="G15" i="9"/>
  <c r="G68" i="6"/>
  <c r="G73" i="6"/>
  <c r="G64" i="6"/>
  <c r="G56" i="6"/>
  <c r="G51" i="6"/>
  <c r="G30" i="6"/>
  <c r="G22" i="6"/>
  <c r="G9" i="6"/>
  <c r="G56" i="7"/>
  <c r="G30" i="7"/>
  <c r="G43" i="7"/>
  <c r="G38" i="7"/>
  <c r="G23" i="7"/>
  <c r="G17" i="7"/>
  <c r="G11" i="7"/>
  <c r="G80" i="6" l="1"/>
  <c r="E6" i="12" s="1"/>
  <c r="F6" i="12" s="1"/>
  <c r="G62" i="7"/>
  <c r="E7" i="12" s="1"/>
  <c r="F7" i="12" s="1"/>
  <c r="G7" i="12" s="1"/>
  <c r="B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1" i="2"/>
  <c r="G6" i="12" l="1"/>
  <c r="G16" i="4"/>
  <c r="G14" i="4"/>
  <c r="G9" i="3"/>
  <c r="G6" i="3"/>
  <c r="G7" i="3"/>
  <c r="G5" i="3"/>
  <c r="G5" i="4"/>
  <c r="G11" i="3" l="1"/>
  <c r="E11" i="12" s="1"/>
  <c r="F11" i="12" s="1"/>
  <c r="G11" i="12" s="1"/>
  <c r="G6" i="4"/>
  <c r="G17" i="4"/>
  <c r="G19" i="4" s="1"/>
  <c r="E8" i="12" s="1"/>
  <c r="F8" i="12" l="1"/>
  <c r="E13" i="12"/>
  <c r="G8" i="12" l="1"/>
  <c r="G13" i="12" s="1"/>
  <c r="F13" i="12"/>
</calcChain>
</file>

<file path=xl/sharedStrings.xml><?xml version="1.0" encoding="utf-8"?>
<sst xmlns="http://schemas.openxmlformats.org/spreadsheetml/2006/main" count="465" uniqueCount="186">
  <si>
    <t>CONCEPTO</t>
  </si>
  <si>
    <t>UNIDAD</t>
  </si>
  <si>
    <t>CANTIDAD</t>
  </si>
  <si>
    <t>SERV.</t>
  </si>
  <si>
    <t>PRUEBAS DE PRESURIZADO</t>
  </si>
  <si>
    <t>PUESTA A TIERRA</t>
  </si>
  <si>
    <t>DUCTOS</t>
  </si>
  <si>
    <t>DESMONTAJE Y RETIRO DE TUBERÍAS DE COBRE (GAS Y LIQUIDO), DOBLE CIRCUITO, EN DIÁMETRO DE 1 1/8” Y 7/8"Ø , A UNA ALTURA MÁXIMA DE 5 METROS SNPT, DISTANCIA APROXIMADA DE 25 METROS, CONSIDERANDO LA RECOPILACIÓN DE RESIDUOS DE ACEITE SINTÉTICO O MINERAL CON LAS PRECAUCIONES CORRESPONDIENTES. TODO EL DESMANTELAMIENTO ES CONSIDERADO SIN RECUPERACIÓN.</t>
  </si>
  <si>
    <t>DESMONTAJE Y RETIRO DE TUBERÍAS DE COBRE (GAS Y LIQUIDO), DOBLE CIRCUITO, EN DIÁMETRO DE 7/8” Y 5/8"Ø , A UNA ALTURA MÁXIMA DE 5 METROS SNPT, DISTANCIA APROXIMADA DE 25 METROS, CONSIDERANDO LA RECOPILACIÓN DE RESIDUOS DE ACEITE SINTÉTICO O MINERAL CON LAS PRECAUCIONES CORRESPONDIENTES. TODO EL DESMANTELAMIENTO ES CONSIDERADO SIN RECUPERACIÓN.</t>
  </si>
  <si>
    <t>DESMONTAJE Y RETIRO DE TUBERÍAS DE COBRE (GAS Y LIQUIDO), EN DIÁMETRO DE 7/8” Y 5/8"Ø , A UNA ALTURA MÁXIMA DE 5 METROS SNPT, DISTANCIA APROXIMADA DE 25 METROS, CONSIDERANDO LA RECOPILACIÓN DE RESIDUOS DE ACEITE SINTÉTICO O MINERAL CON LAS PRECAUCIONES CORRESPONDIENTES. TODO EL DESMANTELAMIENTO ES CONSIDERADO SIN RECUPERACIÓN.</t>
  </si>
  <si>
    <t xml:space="preserve">DESMONTAJE DE ALIMENTADORES ELÉCTRICOS UNIDADES CONDENSADORAS </t>
  </si>
  <si>
    <t>INSTALACIÓN DE TUBERÍA DE COBRE</t>
  </si>
  <si>
    <t>SUMINISTRO E INSTALACIÓN DE TUBERÍA DE COBRE TIPO "M" FLEXIBLE MARCA NACOBRE O SIMILAR DE  1/4" PARA INTERCONEXIÓN A RED DE SUMINISTRO DE AGUA PARA HUMIDIFICADOR, A UNA DISTANCIA APROXIMADA DE 1 METRO; INCLUYE, SOPORTES, CONEXIONES DE COBRE, (TUERCAS, COPLES, VÁLVULAS DE CIERRE, REDUCCIONES, ETC.) UNIENDO  CON SOLDADURA. A BASE DE ESTAÑO. PARA RED DE SUMINISTRO DE AGUA A HUMIDIFICADORES LA TUBERÍA SERA PINTADA EN COLOR VERDE SIMILAR AL EXISTENTE</t>
  </si>
  <si>
    <t>INSTALACIÓN DE TUBERÍA TIPO "M" DE COBRE 3/4" MARCA NACOBRE O SIMILAR PARA INTERCONEXIÓN A RED DE DRENADO DE CONDENSADOS EXISTENTE, A UNA DISTANCIA APROXIMADA DE 1 METRO, CON SOLDADURA DE ESTAÑO Y ACABADO EN PINTURA  NEGRA ESMALTE SIMILAR A LA EXISTENTE. INCLUYE, SOPORTES, CONEXIONES DE COBRE, CODOS, TUERCAS, COPLES, VÁLVULAS DE CIERRE, REDUCCIONES, ETC.</t>
  </si>
  <si>
    <t>SUSTITUCIÓN DE JUNTAS DE LONA FLEXIBLES PARA CONEXIÓN DE EQUIPO NUEVO A DUCTOS EXISTENTES.</t>
  </si>
  <si>
    <t xml:space="preserve">ETIQUETADO DE INTERRUPTORES EN TABLERO EXISTENTE, INDICANDO EQUIPÓ Y ÁREA DE OPERACIÓN </t>
  </si>
  <si>
    <t xml:space="preserve">INTEGRACIÓN A SISTEMA BMS </t>
  </si>
  <si>
    <t xml:space="preserve">DESMONTAJE DE UNIDADE VAPORADORA  UE-1S, CON SU CONDENSADORA </t>
  </si>
  <si>
    <t xml:space="preserve">DESMONTAJE DE UNIDADE VAPORADORA  UE-4S, CON SU CONDENSADORA </t>
  </si>
  <si>
    <t xml:space="preserve">DESMONTAJE DE UNIDADE VAPORADORA  UE-4T, CON SU CONDENSADORA </t>
  </si>
  <si>
    <t xml:space="preserve">DESMONTAJE DE UNIDADE VAPORADORA  UE-SUM2, CON SU CONDENSADORA </t>
  </si>
  <si>
    <t xml:space="preserve">DESMONTAJE DE UNIDADE VAPORADORA  UE-2T, CON SU CONDENSADORA </t>
  </si>
  <si>
    <t xml:space="preserve">INSTALACION DE UNIDAD EU-1S NUEVA MODELO DS077A Y SU UNIDAD CONDENSADORA </t>
  </si>
  <si>
    <t xml:space="preserve">RETIRO DE ESTRUCTURA MEZZANINE </t>
  </si>
  <si>
    <t xml:space="preserve">INSTALACION DE UNIDAD EU-4S NUEVA MODELO DS077A Y SU UNIDAD CONDENSADORA </t>
  </si>
  <si>
    <t xml:space="preserve">DESMONTAJE DE UNIDADE VAPORADORA  UE-2S, CON SU CONDENSADORA </t>
  </si>
  <si>
    <t xml:space="preserve">DESMONTAJE DE UNIDADE VAPORADORA  UE-5S, CON SU CONDENSADORA </t>
  </si>
  <si>
    <t xml:space="preserve">INSTALACION DE UNIDAD EU-2S NUEVA MODELO DS077A Y SU UNIDAD CONDENSADORA </t>
  </si>
  <si>
    <t xml:space="preserve">INSTALACION DE UNIDAD EU-5S NUEVA MODELO DS077A Y SU UNIDAD CONDENSADORA </t>
  </si>
  <si>
    <t xml:space="preserve">INSTALACION DE UNIDAD UE-2S NUEVA MODELO P2050 Y SU UNIDAD CONDENSADORA </t>
  </si>
  <si>
    <t xml:space="preserve">DESMONTAJE DE UNIDADE VAPORADORA  UE-3T, CON SU CONDENSADORA </t>
  </si>
  <si>
    <t xml:space="preserve">INSTALACION DE UNIDAD UE-1S NUEVA MODELO P2050 Y SU UNIDAD CONDENSADORA </t>
  </si>
  <si>
    <t xml:space="preserve">INSTALACION DE UNIDAD UE-SUM2 NUEVA MODELO P2050 Y SU UNIDAD CONDENSADORA </t>
  </si>
  <si>
    <t xml:space="preserve">DESMONTAJE DE UNIDADE VAPORADORA  UE-SUM1, CON SU CONDENSADORA </t>
  </si>
  <si>
    <t xml:space="preserve">INSTALACION DE UNIDAD UE-SUM1 NUEVA MODELO P2050 Y SU UNIDAD CONDENSADORA </t>
  </si>
  <si>
    <t xml:space="preserve">DESMONTAJE DE UNIDADE VAPORADORA  UE-1T, CON SU CONDENSADORA </t>
  </si>
  <si>
    <t xml:space="preserve">RETIRO DE UNIDAD UE-1CM Y SU UNIDAD CONDENSADORA </t>
  </si>
  <si>
    <t xml:space="preserve">RETIRO DE UNIDAD UE-2CM Y SU UNIDAD CONDENSADORA </t>
  </si>
  <si>
    <t>INSTALACION DE UNIDAD VRV (2 UNIDADES EVAPORADORAS Y 1 CONDENSADORA) 2CM</t>
  </si>
  <si>
    <t>INSTALACION DE UNIDAD VRV (2 UNIDADES EVAPORADORAS Y 1 CONDENSADORA) 1CM</t>
  </si>
  <si>
    <t xml:space="preserve">DESMONTAJE DE UNIDADE VAPORADORA  UE-1C, CON SU CONDENSADORA </t>
  </si>
  <si>
    <t xml:space="preserve">INSTALACION DE UNIDAD UE-1C NUEVA MODELO MMD24E-PHE Y SU UNIDAD CONDENSADORA </t>
  </si>
  <si>
    <t xml:space="preserve">CATALOGO DE CONCEPTOS </t>
  </si>
  <si>
    <t>PARTIDA</t>
  </si>
  <si>
    <t>C  O  N  C  E  P  T  O</t>
  </si>
  <si>
    <t>P.U.</t>
  </si>
  <si>
    <t>TOTAL</t>
  </si>
  <si>
    <t>PZA</t>
  </si>
  <si>
    <t xml:space="preserve"> </t>
  </si>
  <si>
    <t>LOTE</t>
  </si>
  <si>
    <t>Lote</t>
  </si>
  <si>
    <t>PLANOS ASBUILT MECÁNICOS</t>
  </si>
  <si>
    <t>PLANOS ASBUILT ELÉCTRICOS</t>
  </si>
  <si>
    <t>INGENIERIA</t>
  </si>
  <si>
    <t>ESTUDIO DE CORTO CIRCUITO Y COORDINACIÓN DE PROTECCIONES DE TODO EL SITE, SE CONSIDERAN AJUSTES EN MEDIA Y BAJA TENSIÓN ASI COMO LA APORTACIÓN POR PARTE DE CFE</t>
  </si>
  <si>
    <t>PLANOS ASBUILT DETECCIÓN Y EXTINCIÓN DE INCENDIOS</t>
  </si>
  <si>
    <t>PLANOS ASBUILT CONTROL BMS</t>
  </si>
  <si>
    <t xml:space="preserve">DESMONTAJE DE LÍNEAS DE CONTROL CON 4 PUNTAS DE CABLE CAL. 16 AWG,  EN CANALIZACIÓN DE TUBERÍA CONDUIT DE 1/2" ENTRE UNIDAD CONDENSADORA Y EVAPORADORA, A UNA ALTURA MÁXIMA DE 5 METROS, DISTANCIA APROXIMADA 25 METROS. INCLUYE: DESMONTAJE,  ACARREOS HASTA LA BODEGA DENTRO DE SITIO, MANO DE OBRA, ANDAMIOS, EQUIPO Y HERRAMIENTA. NO INCLUYE DESMONTAJE DE TUBERIA </t>
  </si>
  <si>
    <t>INSTALACIONES DE SEGURIDAD FÍSICA</t>
  </si>
  <si>
    <t>SUBTOTAL SUPRESIÓN DE INCENDIOS:</t>
  </si>
  <si>
    <t>$ MXN</t>
  </si>
  <si>
    <t>INSTALACIÓN ELÉCTRICA</t>
  </si>
  <si>
    <t>DETECCIÓN DE INCENDIOS</t>
  </si>
  <si>
    <t>SUPRESIÓN DE INCENDIOS</t>
  </si>
  <si>
    <t xml:space="preserve">ESCLUSA DE ACCESO </t>
  </si>
  <si>
    <t>DESMONTAJE DE ALIMENTADORES ELÉCTRICOS UNIDADES EVAPORADORAS</t>
  </si>
  <si>
    <t>SUBTOTAL</t>
  </si>
  <si>
    <t>DESMONTAJE DE INTERRUPTORES Y LINEAS DE CONTROL</t>
  </si>
  <si>
    <t>INSTALACIÓN DE CANALIZACIONES</t>
  </si>
  <si>
    <t>INSTALACIÓN DE ALIMENTADORES ELÉCTRICOS DE FUERZA NUEVOS</t>
  </si>
  <si>
    <t>INSTALACIÓN DE ALIMENTADORES ELÉCTRICOS PARA CONTROL NUEVOS</t>
  </si>
  <si>
    <t xml:space="preserve">INSTALACIÓN DE INTERRUPTORES TERMOMAGNÉTICOS Y DE SEGURIDAD </t>
  </si>
  <si>
    <t>REFRIGERACIÓN</t>
  </si>
  <si>
    <r>
      <t xml:space="preserve">DESMONTAJE DE UNIDAD EVAPORADORAS </t>
    </r>
    <r>
      <rPr>
        <b/>
        <sz val="10"/>
        <color theme="1"/>
        <rFont val="Calibri"/>
        <family val="2"/>
        <scheme val="minor"/>
      </rPr>
      <t xml:space="preserve">(UE-1S, UE-2S, UE-4S, UE-5S, UE-1T) </t>
    </r>
    <r>
      <rPr>
        <sz val="10"/>
        <color theme="1"/>
        <rFont val="Calibri"/>
        <family val="2"/>
        <scheme val="minor"/>
      </rPr>
      <t xml:space="preserve">DELUXE MARCA LIEBERT, </t>
    </r>
    <r>
      <rPr>
        <b/>
        <sz val="10"/>
        <color theme="1"/>
        <rFont val="Calibri"/>
        <family val="2"/>
        <scheme val="minor"/>
      </rPr>
      <t>MODELO DH199A</t>
    </r>
    <r>
      <rPr>
        <sz val="10"/>
        <color theme="1"/>
        <rFont val="Calibri"/>
        <family val="2"/>
        <scheme val="minor"/>
      </rPr>
      <t>, DENTRO DE CT DE COMPUTO, CON UNA CAPACIDAD DE 15 TR.  CONSIDERANDO LA RECUPERACIÓN Y DESTRUCCIÓN DE GAS REFRIGERANTE R-22 DEL SISTEMA DE REFRIGERACIÓN (INCLUYE CERTIFICADO DE DISPOSICIÓN OFICIAL ANTE LA SEMARNAT), DESACOPLAMIENTO DE TUBERÍA  DE COBRE (2 TUBERÍAS POR SISTEMA, LIQUIDO Y GAS) SECCIONANDO POR MEDIO DE VÁLVULAS EXISTENTES, DESCONEXIÓN DEL SUMINISTRO DE AGUA PARA EL HUMIFICADOR Y SISTEMA DE DRENADO,  DESCONEXIÓN  DE ALIMENTADORES ELÉCTRICOS, CONTROL Y MONITOREO, CONSIDERAR EL RETIRO DE PLENUM DEL SISTEMA DE RETORNO DE AIRE, CONFORME A LAS ESPECIFICACIONES Y PROCEDIMIENTOS DEL FABRICANTE. (INCLUYE EL RETIRO DE BASE METÁLICA), LA MANIOBRA PARA EL RETIRO DE LA UNIDAD CONTEMPLA UN ARRASTRE HASTA ÁREA ASIGNADA POR EL CLIENTE (CUARTO DE MAQUINAS EN SÓTANO), CONSIDERE CAMBIO DE NIVELES (PRIMER PISO, PLANTA BAJA Y SÓTANO), PROTEGIENDO ÁREAS PARA LA MANIOBRA CON BAJA ALFOMBRA Y TRIPLAY DE 3/4" DE GROSOR PARA EL PISO.</t>
    </r>
  </si>
  <si>
    <r>
      <t xml:space="preserve">DESMONTAJE DE UNIDAD CONDENSADORA </t>
    </r>
    <r>
      <rPr>
        <b/>
        <sz val="10"/>
        <color theme="1"/>
        <rFont val="Calibri"/>
        <family val="2"/>
        <scheme val="minor"/>
      </rPr>
      <t>(UC-1S, UC-2S, UC-4S, UC-5S, UC-1T)</t>
    </r>
    <r>
      <rPr>
        <sz val="10"/>
        <color theme="1"/>
        <rFont val="Calibri"/>
        <family val="2"/>
        <scheme val="minor"/>
      </rPr>
      <t xml:space="preserve"> MARCA LIEBERT, </t>
    </r>
    <r>
      <rPr>
        <b/>
        <sz val="10"/>
        <color theme="1"/>
        <rFont val="Calibri"/>
        <family val="2"/>
        <scheme val="minor"/>
      </rPr>
      <t>MODELO CDF205LY</t>
    </r>
    <r>
      <rPr>
        <sz val="10"/>
        <color theme="1"/>
        <rFont val="Calibri"/>
        <family val="2"/>
        <scheme val="minor"/>
      </rPr>
      <t>, UBICADA EN PATIO POSTERIOR. DESACOPLAMIENTO DE TUBERÍA  DE COBRE DE LOS 2 SISTEMAS (2 TUBERÍAS POR SISTEMA, LIQUIDO Y GAS) SECCIONANDO POR MEDIO DE VÁLVULAS EXISTENTES,  DESCONEXIÓN  DE ALIMENTADORES ELÉCTRICOS, CONTROL, CONFORME A LAS ESPECIFICACIONES Y PROCEDIMIENTOS DEL FABRICANTE DEL EQUIPO.  LA MANIOBRA PARA EL RETIRO DE LA UNIDAD CONTEMPLA UN ARRASTRE HASTA ÁREA ASIGNADA POR EL CLIENTE (CUARTO DE MAQUINAS EN SÓTANO), CONSIDERE CAMBIO DE NIVELES (PRIMER PISO, PLANTA BAJA Y SÓTANO), PROTEGIENDO ÁREAS PARA LA MANIOBRA CON BAJA ALFOMBRA Y TRIPLAY DE 3/4" DE GROSOR PARA EL PISO.</t>
    </r>
  </si>
  <si>
    <r>
      <t xml:space="preserve">DESMONTAJE DE UNIDAD CONDENSADORA </t>
    </r>
    <r>
      <rPr>
        <b/>
        <sz val="10"/>
        <color theme="1"/>
        <rFont val="Calibri"/>
        <family val="2"/>
        <scheme val="minor"/>
      </rPr>
      <t>(UC-2T)</t>
    </r>
    <r>
      <rPr>
        <sz val="10"/>
        <color theme="1"/>
        <rFont val="Calibri"/>
        <family val="2"/>
        <scheme val="minor"/>
      </rPr>
      <t xml:space="preserve"> MARCA LIEBERT, </t>
    </r>
    <r>
      <rPr>
        <b/>
        <sz val="10"/>
        <color theme="1"/>
        <rFont val="Calibri"/>
        <family val="2"/>
        <scheme val="minor"/>
      </rPr>
      <t>MODELO DCDF205LY</t>
    </r>
    <r>
      <rPr>
        <sz val="10"/>
        <color theme="1"/>
        <rFont val="Calibri"/>
        <family val="2"/>
        <scheme val="minor"/>
      </rPr>
      <t>, UBICADA EN PATIO POSTERIOR. DESACOPLAMIENTO DE TUBERÍA  DE COBRE DE LOS 2 SISTEMAS (2 TUBERÍAS POR SISTEMA, LIQUIDO Y GAS) SECCIONANDO POR MEDIO DE VÁLVULAS EXISTENTES,  DESCONEXIÓN  DE ALIMENTADORES ELÉCTRICOS, CONTROL, CONFORME A LAS ESPECIFICACIONES Y PROCEDIMIENTOS DEL FABRICANTE DEL EQUIPO.  LA MANIOBRA PARA EL RETIRO DE LA UNIDAD CONTEMPLA UN ARRASTRE HASTA ÁREA ASIGNADA POR EL CLIENTE (CUARTO DE MAQUINAS EN SÓTANO), CONSIDERE CAMBIO DE NIVELES (PRIMER PISO, PLANTA BAJA Y SÓTANO), PROTEGIENDO ÁREAS PARA LA MANIOBRA CON BAJA ALFOMBRA Y TRIPLAY DE 3/4" DE GROSOR PARA EL PISO.</t>
    </r>
  </si>
  <si>
    <r>
      <t xml:space="preserve">DESMONTAJE DE UNIDAD CONDENSADORA </t>
    </r>
    <r>
      <rPr>
        <b/>
        <sz val="10"/>
        <color theme="1"/>
        <rFont val="Calibri"/>
        <family val="2"/>
        <scheme val="minor"/>
      </rPr>
      <t>(UC-3T, UC-4T, UC-SUM1, UC-SUM2)</t>
    </r>
    <r>
      <rPr>
        <sz val="10"/>
        <color theme="1"/>
        <rFont val="Calibri"/>
        <family val="2"/>
        <scheme val="minor"/>
      </rPr>
      <t xml:space="preserve"> MARCA LIEBERT, </t>
    </r>
    <r>
      <rPr>
        <b/>
        <sz val="10"/>
        <color theme="1"/>
        <rFont val="Calibri"/>
        <family val="2"/>
        <scheme val="minor"/>
      </rPr>
      <t>MODELO CDF165LY</t>
    </r>
    <r>
      <rPr>
        <sz val="10"/>
        <color theme="1"/>
        <rFont val="Calibri"/>
        <family val="2"/>
        <scheme val="minor"/>
      </rPr>
      <t>, UBICADA EN PATIO POSTERIOR. DESACOPLAMIENTO DE TUBERÍA  DE COBRE DE LOS 2 SISTEMAS (2 TUBERÍAS POR SISTEMA, LIQUIDO Y GAS) SECCIONANDO POR MEDIO DE VÁLVULAS EXISTENTES,  DESCONEXIÓN  DE ALIMENTADORES ELÉCTRICOS, CONTROL, CONFORME A LAS ESPECIFICACIONES Y PROCEDIMIENTOS DEL FABRICANTE DEL EQUIPO.  LA MANIOBRA PARA EL RETIRO DE LA UNIDAD CONTEMPLA UN ARRASTRE HASTA ÁREA ASIGNADA POR EL CLIENTE (CUARTO DE MAQUINAS EN SÓTANO), CONSIDERE CAMBIO DE NIVELES (PRIMER PISO, PLANTA BAJA Y SÓTANO), PROTEGIENDO ÁREAS PARA LA MANIOBRA CON BAJA ALFOMBRA Y TRIPLAY DE 3/4" DE GROSOR PARA EL PISO.</t>
    </r>
  </si>
  <si>
    <r>
      <t xml:space="preserve">DESMONTAJE DE UNIDAD CONDENSADORA </t>
    </r>
    <r>
      <rPr>
        <b/>
        <sz val="10"/>
        <color theme="1"/>
        <rFont val="Calibri"/>
        <family val="2"/>
        <scheme val="minor"/>
      </rPr>
      <t>(UC-1CM, UC-2CM)</t>
    </r>
    <r>
      <rPr>
        <sz val="10"/>
        <color theme="1"/>
        <rFont val="Calibri"/>
        <family val="2"/>
        <scheme val="minor"/>
      </rPr>
      <t xml:space="preserve"> MARCA LIEBERT, </t>
    </r>
    <r>
      <rPr>
        <b/>
        <sz val="10"/>
        <color theme="1"/>
        <rFont val="Calibri"/>
        <family val="2"/>
        <scheme val="minor"/>
      </rPr>
      <t>MODELO 38CK1048-M5</t>
    </r>
    <r>
      <rPr>
        <sz val="10"/>
        <color theme="1"/>
        <rFont val="Calibri"/>
        <family val="2"/>
        <scheme val="minor"/>
      </rPr>
      <t>, UBICADA EN AZOTEA. DESACOPLAMIENTO DE TUBERÍA  DE COBRE (UN SISTEMA, LIQUIDO Y GAS) SECCIONANDO POR MEDIO DE VÁLVULAS EXISTENTES,  DESCONEXIÓN  DE ALIMENTADORES ELÉCTRICOS, CONTROL, CONFORME A LAS ESPECIFICACIONES Y PROCEDIMIENTOS DEL FABRICANTE.  LA MANIOBRA PARA EL RETIRO DE LA UNIDAD CONTEMPLA UN ARRASTRE HASTA ÁREA ASIGNADA POR EL CLIENTE (CUARTO DE MAQUINAS EN SÓTANO), CONSIDERE CAMBIO DE NIVELES (AZOTEA, SEGUNDO PISO, PRIMER PISO, PLANTA BAJA Y SÓTANO), PROTEGIENDO ÁREAS PARA LA MANIOBRA CON BAJA ALFOMBRA Y TRIPLAY DE 3/4" DE GROSOR PARA EL PISO.</t>
    </r>
  </si>
  <si>
    <r>
      <t>MANIOBRA DE COLOCACIÓN DE UNIDAD CONDENSADORA</t>
    </r>
    <r>
      <rPr>
        <b/>
        <sz val="10"/>
        <color theme="1"/>
        <rFont val="Calibri"/>
        <family val="2"/>
        <scheme val="minor"/>
      </rPr>
      <t xml:space="preserve"> (UC-1S, UC-2S, UC-4S, UC-5S) MODELO MCM080E8</t>
    </r>
    <r>
      <rPr>
        <sz val="10"/>
        <color theme="1"/>
        <rFont val="Calibri"/>
        <family val="2"/>
        <scheme val="minor"/>
      </rPr>
      <t xml:space="preserve"> CON UN PESO APROXIMADO DE 349 KG. CONSIDERAR MANIOBRA CON UNIDAD HIAB, MONTANDO SOBRE BASES DE CONCRETO EXISTENTES </t>
    </r>
  </si>
  <si>
    <r>
      <t xml:space="preserve">MANIOBRA DE COLOCACIÓN DE UNIDAD CONDENSADORA </t>
    </r>
    <r>
      <rPr>
        <b/>
        <sz val="10"/>
        <color theme="1"/>
        <rFont val="Calibri"/>
        <family val="2"/>
        <scheme val="minor"/>
      </rPr>
      <t>(UC-1CM, UC-2CM) MODELO AVW-38HJFH</t>
    </r>
    <r>
      <rPr>
        <sz val="10"/>
        <color theme="1"/>
        <rFont val="Calibri"/>
        <family val="2"/>
        <scheme val="minor"/>
      </rPr>
      <t xml:space="preserve"> CON UN PESO APROXIMADO DE 130 KG. CONSIDERAR MANIOBRA CON UNIDAD HIAB,  A NIVEL DE PLANTA AZOTEA DE 1ER PISO </t>
    </r>
  </si>
  <si>
    <t>EQUIPOS DE AIRE ACONDICONADO</t>
  </si>
  <si>
    <r>
      <t xml:space="preserve">DESMONTAJE DE UNIDAD EVAPORADORA </t>
    </r>
    <r>
      <rPr>
        <b/>
        <sz val="10"/>
        <color theme="1"/>
        <rFont val="Calibri"/>
        <family val="2"/>
        <scheme val="minor"/>
      </rPr>
      <t>(UE-1CM, UE-2CM)</t>
    </r>
    <r>
      <rPr>
        <sz val="10"/>
        <color theme="1"/>
        <rFont val="Calibri"/>
        <family val="2"/>
        <scheme val="minor"/>
      </rPr>
      <t xml:space="preserve">MARCA CARRIER, </t>
    </r>
    <r>
      <rPr>
        <b/>
        <sz val="10"/>
        <color theme="1"/>
        <rFont val="Calibri"/>
        <family val="2"/>
        <scheme val="minor"/>
      </rPr>
      <t>MODELO FB4NF048000</t>
    </r>
    <r>
      <rPr>
        <sz val="10"/>
        <color theme="1"/>
        <rFont val="Calibri"/>
        <family val="2"/>
        <scheme val="minor"/>
      </rPr>
      <t>, DENTRO DE CONSOLA MAESTRA, CON UNA CAPACIDAD DE 4 TR.  CONSIDERANDO LA RECUPERACIÓN Y DESTRUCCIÓN DE GAS REFRIGERANTE R-22 DEL SISTEMA DE REFRIGERACIÓN (INCLUYE CERTIFICADO DE DISPOSICIÓN OFICIAL ANTE LA SEMARNAT), DESACOPLAMIENTO DE TUBERÍA  DE COBRE (UN SISTEMA, LIQUIDO Y GAS) SECCIONANDO POR MEDIO DE VÁLVULAS EXISTENTES, DESCONEXIÓN DEL SUMINISTRO DE AGUA PARA EL HUMIFICADOR Y SISTEMA DE DRENADO,  DESCONEXIÓN  DE ALIMENTADORES ELÉCTRICOS, CONTROL Y MONITOREO, CONSIDERAR EL RETIRO DE PLENUM DEL SISTEMA DE RETORNO DE AIRE (CONSIDERE  RECUPERACIÓN), CONFORME A LAS ESPECIFICACIONES Y PROCEDIMIENTOS DEL FABRICANTE. LA MANIOBRA PARA EL RETIRO DE LA UNIDAD CONTEMPLA UN ARRASTRE HASTA ÁREA ASIGNADA POR EL CLIENTE (CUARTO DE MAQUINAS EN SÓTANO), CONSIDERE CAMBIO DE NIVELES (PRIMER PISO, PLANTA BAJA Y SÓTANO), PROTEGIENDO ÁREAS PARA LA MANIOBRA CON BAJA ALFOMBRA Y TRIPLAY DE 3/4" DE GROSOR PARA EL PISO.</t>
    </r>
  </si>
  <si>
    <r>
      <t>DESMONTAJE DE UNIDAD EVAPORADORA</t>
    </r>
    <r>
      <rPr>
        <b/>
        <sz val="10"/>
        <rFont val="Calibri"/>
        <family val="2"/>
        <scheme val="minor"/>
      </rPr>
      <t xml:space="preserve"> (UE-1C) </t>
    </r>
    <r>
      <rPr>
        <sz val="10"/>
        <rFont val="Calibri"/>
        <family val="2"/>
        <scheme val="minor"/>
      </rPr>
      <t xml:space="preserve">MINIMATE MARCA LIEBERT, </t>
    </r>
    <r>
      <rPr>
        <b/>
        <sz val="10"/>
        <rFont val="Calibri"/>
        <family val="2"/>
        <scheme val="minor"/>
      </rPr>
      <t>MODELO MMD24E-PHE</t>
    </r>
    <r>
      <rPr>
        <sz val="10"/>
        <rFont val="Calibri"/>
        <family val="2"/>
        <scheme val="minor"/>
      </rPr>
      <t>, DENTRO DE CINTOTECA, CON UNA CAPACIDAD DE 2 TR.  CONSIDERANDO LA RECUPERACIÓN Y DESTRUCCIÓN DE GAS REFRIGERANTE R-22 DEL SISTEMA DE REFRIGERACIÓN (INCLUYE CERTIFICADO DE DISPOSICIÓN OFICIAL ANTE LA SEMARNAT), DESACOPLAMIENTO DE TUBERÍA  DE COBRE (UN SISTEMA, LIQUIDO Y GAS) SECCIONANDO POR MEDIO DE VÁLVULAS EXISTENTES, DESCONEXIÓN DEL SUMINISTRO DE AGUA PARA EL HUMIFICADOR Y SISTEMA DE DRENADO,  DESCONEXIÓN  DE ALIMENTADORES ELÉCTRICOS, CONTROL Y MONITOREO, DESACOPLAMIENTO DE DUCTERIA EXISTENTE, CONFORMÉ A LAS ESPECIFICACIONES Y PROCEDIMIENTOS DEL FABRICANTE.  LA MANIOBRA PARA EL RETIRO DE LA UNIDAD CONTEMPLA UN ARRASTRE HASTA ÁREA ASIGNADA POR EL CLIENTE (CUARTO DE MAQUINAS EN SÓTANO), CONSIDERE CAMBIO DE NIVELES (PRIMER PISO, PLANTA BAJA Y SÓTANO), PROTEGIENDO ÁREAS PARA LA MANIOBRA CON BAJA ALFOMBRA Y TRIPLAY DE 3/4" DE GROSOR PARA EL PISO.</t>
    </r>
  </si>
  <si>
    <t>DESMONTAJE DE EQUIPOS EXISTENTES</t>
  </si>
  <si>
    <t>DESACOPLAMIENTO DE DUCTO FLEXIBLE INYECCIÓN Y RETORNO (AIRE ACONDICIONADO EN CONSOLA MAESTRA), TODO SIN RECUPERACIÓN, INCLUYE: RETIRO JUNTAS DE LONA AHULADA, COMPUERTAS, DIFUSORES, REJILLAS, COLLARINES ETC., ACARREOS HASTA LA BODEGA DENTRO DE SITIO, MANO DE OBRA, ANDAMIOS, EQUIPO Y HERRAMIENTA.</t>
  </si>
  <si>
    <t>DESMONTAJE DE TUBERÍAS DE COBRE, DUCTOS Y ESTRUCTURA METÁLICA EXISTENTES</t>
  </si>
  <si>
    <t>MONTAJE DE EQUIPOS</t>
  </si>
  <si>
    <t>FABRICACIÓN E INSTALACIÓN DE BASE PARA MONTAJE DE UNIDADES EVAPORADORAS, BAJO PISO FALSO DEL CENTRO DE COMPUTO, A BASE DE FIERRO ANGULO DE 2"X 1/4" ELECTROSOLDADO Y ALTURA DE 30 CM, CON APLICACION DE PRIMER ROJO A DOS MANOS Y PINTURA DE ACABADO EN ESMALTE ACRÍLICO COLOR NEGRO. INCLUYE LA FIJACIÓN A PISO, NIVELADORES, AISLADOES DE VIBRACIÓN Y LOS AJUSTES NECESARIOS DEL PISO FALSO PARA SU CORRECTA INSTALACIÓN, MANO DE OBRA, ANDAMIOS, EQUIPO Y HERRAMIENTA.</t>
  </si>
  <si>
    <r>
      <t xml:space="preserve">MANIOBRA DE COLOCACIÓN DE UNIDAD EVAPORADORA </t>
    </r>
    <r>
      <rPr>
        <b/>
        <sz val="10"/>
        <rFont val="Calibri"/>
        <family val="2"/>
        <scheme val="minor"/>
      </rPr>
      <t>(UE-1S, UE-2S, UE-4S, UE-5S)</t>
    </r>
    <r>
      <rPr>
        <sz val="10"/>
        <rFont val="Calibri"/>
        <family val="2"/>
        <scheme val="minor"/>
      </rPr>
      <t xml:space="preserve"> </t>
    </r>
    <r>
      <rPr>
        <b/>
        <sz val="10"/>
        <rFont val="Calibri"/>
        <family val="2"/>
        <scheme val="minor"/>
      </rPr>
      <t>MODELO DS077A</t>
    </r>
    <r>
      <rPr>
        <sz val="10"/>
        <rFont val="Calibri"/>
        <family val="2"/>
        <scheme val="minor"/>
      </rPr>
      <t xml:space="preserve"> CON UN PESO APROXIMADO DE 998 KG, UNIDAD DS DE 15 T.R. INCLUYENDO, DESCENSO DE CAMIÓN, ARRASTRE CON PATÍN DE HASTA 30 METROS Y MOVIMIENTOS BÁSICOS POR PASILLOS DE EQUIPOS CON DIMENSIONES MÁXIMAS DE 2.5 X 0.9 X 2.0 METROS (LARGO X ANCHO X ALTO) TODO EN NIVEL PRIMER PISO. HASTA ÁREA FINAL DE SU INSTALACIÓN, INSTALANDO SOBRE BASE METÁLICA EN PISO FALSO</t>
    </r>
  </si>
  <si>
    <t xml:space="preserve">SUMINISTRO Y APLICACION DE PINTURA ACRÍLICA COMEX COLOR NARANJA PARA LÍNEA DE LIQUIDO Y COLOR AMARILLO PARA LÍNEA DE GAS, INCLUYE: MANO DE OBRA, PINTURA, BROCHAS, THINER, ETC., EN TRAYECTORIAS NO MAYORES A 25 MTS PARA SISTEMAS DE DOBLE CIRCUITO DE REFRIGERACIÓN. </t>
  </si>
  <si>
    <t>APLICACIÓN DE PINTURA Y SEÑALIZACIÓN</t>
  </si>
  <si>
    <t xml:space="preserve">SUMINISTRO Y APLICACION DE SEÑALIZACIÓN EN TUBERÍAS MEDIANTE FLECHAS DE SENTIDO A BASE DE PINTURA TIPO ESMALTE ACRÍLICO, EN COLORES NARANJA PARA LÍNEA DE GAS Y AMARILLO PARA LÍNEA DE LÍQUIDO. CON SEPARACIÓN DE 1 METRO. INCLUYE, MANO DE OBRA, ANDAMIOS, HERRAMIENTAS, ETC., CONSIDERANDO TRAYECTORIAS NO MAYORES A 25 MTS PARA SISTEMAS DE DOBLE CIRCUITO DE REFRIGERACIÓN. </t>
  </si>
  <si>
    <t xml:space="preserve">SUMINISTRO Y COLOCACIÓN DE ETIQUETAS DE SEÑALIZACIÓN AUTOADERIBLES, ELABORADAS CON IMPRESORA TIPO LASER, DE 0.5" DE ANCHO, PARA LÍNEA DE GAS. INCLUYE: MANO DE OBRA, CINTA AUTOADERIBLE, IMPRESORA LASER Y TODO LO NECESARIO PARA SU COLOCACIÓN, EN TRAYECTORIAS NO MAYORES A 25 MTS PARA SISTEMAS DE DOBLE CIRCUITO DE REFRIGERACIÓN. </t>
  </si>
  <si>
    <t>ETIQUETADO PARA IDENTIFICACIÓN DE CABLES DE FUERZA Y CONTROL DE LA UNIDAD DE A.A. INCLUYE TODOS LOS CABLES CON ETIQUETAS EN CADA HILO (EN PUNTO DE PARTIDA Y PUNTO DE REMATE)</t>
  </si>
  <si>
    <t>PASOS EN MURO Y LOSA</t>
  </si>
  <si>
    <t xml:space="preserve">INTEGRACIÓN DE UNIDADES DE AIRE ACONDICIONADO A SISTEMA BMS ALERTON EXISTENTE, MEDIANTE PROTOCOLO BACNET MSTP (RS485), INCLUYE CABLEADO, CANALIZACIONES, CONEXIONES, CONFIGURACIÓN, INTEGRACIÓN, GRÁFICOS, Y TODO LO NECESARIO PARA SU CORRECTA OPERACIÓN  </t>
  </si>
  <si>
    <t>CERTIFICACIÓN DE INTEGRACIÓN DE UNIDADES DE AIRE ACONDICIONADO A SISTEMA BMS ALERTON EXISTENTE, POR REPRESENTANTE DE LA MARCA EN MEXICO, VALIDANDO LA FUNCIONALIDAD COMPLETA DE TODO EL SISTEMA BMS ACTUALMENTE EN OPERACIÓN Y TODOS LOS EQUIPOS Y COMPONENTES CONECTADOS.</t>
  </si>
  <si>
    <t>ACABADOS GENERALES</t>
  </si>
  <si>
    <t>INGENIERÍA ELÉCTRICA PARA DESARROLLO DE PROYECTO (PLANOS  ARQUITECTÓNICOS, DIAGRAMA UNIFILAR, MEMORIA TÉCNICA Y DESCRIPTIVA, DEFINICIÓN DE TABLEROS DE CONTROL, PLANOS DE INSTALACIONES ELÉCTRICAS Y MECÁNICAS EXISTENTES, INCLUYE, 
- TOMA DE DATOS DE EQUIPOS EXISTENTES Y DE SUS CAPACIDADES.
- REALIZACIÓN DE PLANOS DE PLANTAS Y ALZADOS
- LAS VISITAS NECESARIAS PARA REVISIONES DE PROPUESTAS Y UNA VISITA FINAL PARA REVISIÓN FINAL DEL PROYECTO.
- DISEÑO, DIMENSIONAMIENTO Y RECORRIDOS DEL SISTEMA DE TUBERÍAS. (PLANOS EN PLANTAS, ISOMÉTRICOS Y CORTES)
- CALCULO DE CONDUCTORES DE ACUERDO A LOS NUEVOS EQUIPOS.
- DISEÑO DE TRAYECTORIAS DE CONDUCTORES DEL ÁREA DE MÁQUINAS AL CUARTO ELÉCTRICO. (PLANOS EN PLANTAS, CORTES E ISOMÉTRICOS.)
- AJUSTE DE DIAGRAMA ELÉCTRICO.
- PLANOS DE MONITOREO (PLANOS EN PLANTAS, CORTES E ISOMÉTRICOS.), AL MENOS SE DEBERAN ENTREGAR 6 PLANOS ELECTRICOS</t>
  </si>
  <si>
    <t>INGENIERÍA TÉRMICA PARA DESARROLLO DE PROYECTO (PLANOS  ARQUITECTÓNICOS, ISOMÉTRICOS, MEMORIA TÉCNICA, DIAGRAMA MECÁNICO, PLANOS DE INSTALACIONES MECÁNICAS EXISTENTES, INCLUYE:
- TOMA DE DATOS DE EQUIPOS EXISTENTES Y DE SUS CAPACIDADES.
- REALIZACIÓN DE PLANOS DE PLANTAS Y ALZADOS
- LAS VISITAS NECESARIAS PARA REVISIONES DE PROPUESTAS Y UNA VISITA FINAL PARA REVISIÓN FINAL DEL PROYECTO
- DISEÑO, DIMENSIONAMIENTO Y RECORRIDOS DEL SISTEMA DE TUBERÍAS. (PLANOS EN PLANTAS, ISOMÉTRICOS Y CORTES)
- DIAGRAMA MECÁNICO
- SE DEBERAN ENTREGAR AL MENOS 8 PLANOS.</t>
  </si>
  <si>
    <t>INGENIERÍA PARA DESARROLLO DE PROYECTO DETECCIÓN Y EXTINCIÓN DE INCENDIOS  (PLANOS ARQUITECTÓNICOS, DIAGRAMA DE CONTROL, DEFINICIÓN DE TABLEROS DE CONTROL, PLANOS DE INSTALACIONES DE SEGURIDAD, INCLUYE:
- TOMA DE DATOS DE EQUIPOS EXISTENTES 
- REALIZACIÓN DE PLANOS DE PLANTAS Y ALZADOS
- LAS VISITAS NECESARIAS PARA REVISIONES DE PROPUESTAS Y UNA VISITA FINAL PARA REVISIÓN FINAL DEL PROYECTO
- DISEÑO, DIMENSIONAMIENTO Y RECORRIDOS DEL SISTEMA DE TUBERÍAS, (PLANOS EN PLANTAS)
- DIAGRAMA DE SISTEMA DE DETECCIÓN 
- CONSIDERAR ALMENOS 4 PLANOS</t>
  </si>
  <si>
    <t>INGENIERÍA PARA DESARROLLO DE PROYECTO CONTROL BMS (PLANOS ARQUITECTÓNICOS, DIAGRAMA DE CONTROL, DEFINICIÓN Y TRAYECTORIAS, INCLUYE:
- TOMA DE DATOS DE EQUIPOS EXISTENTES Y DE SUS CAPACIDADES.
- REALIZACIÓN DE PLANOS DE PLANTAS Y ALZADOS, INDISPENSABLE MEMORIA DE CALCULO DE SISTEMA INERGEN, CON BASE A LOS NUEVOS CRECIMIENTOS Y A LOS REQUERIMIENTOS DEL FABRICANTE
- LAS VISITAS NECESARIAS PARA REVISIONES DE PROPUESTAS Y UNA VISITA FINAL PARA REVISIÓN FINAL DEL PROYECT
· DISEÑO Y RECORRIDOS, (PLANOS EN PLANTAS). 
. CONSIDERAR ALMENOS 4 PLANOS</t>
  </si>
  <si>
    <t>PRUEBAS DE ACEPTACIÓN DE SISTEMA DE DETECCIÓN Y SUPRESIÓN DE INCENDIOS, EL PROVEEDOR SERÁ RESPONSABLE DE PROBAR EL SISTEMA, SIMULANDO DIVERSOS ESCENARIOS. EL PROTOCOLO DE ACEPTACIÓN SERÁ CON BASE  AL DISEÑO EXISTENTE DEL SISTEMA</t>
  </si>
  <si>
    <t>PRUEBAS DE COMISIONAMIENTO  CON CARGA RESISTIVA, EN EL CUAL SE TENDRÁ QUE INSTALAR CARGAS RESISTIVAS PORTATILES DENTRO DE LA SALA PARA CADA UNA DE LAS UNIDADES DE ENFRIAMIENTO INSTALADAS, LAS PRUEBAS TENDRÁN UNA DURACIÓN DEL ALMENOS 1 HR, EL PROVEEDOR TENDRA QUE CONSIDERAR LO SIGUIENTE:
- CABLEADOS ELÉCTRICOS PARA RESISTENCIAS DESDE SUB ESTACIÓN HASTA SITE
- BANCOS RESISTIVOS NECESARIOS PARA EL COMISIONAMIENTO CON PRUBAS AL 25%, 50%, 75% Y 100% 
- PERSONAL EN SITIO CERTIFICADO POR EL FABRICANTE DE LOS EQUIPOS DE ENFRIAMIENTO PARA REALIZACIÓN DE AJUSTES Y OPERACIÓN DE LOS EQUIPOS (MANDATORIO)
- EQUIPO DE MEDICIÓN.
- LIDER TÉCNICO QUE ESTARÁ PRESENTE Y SERÁ EL RESPONSABLE DURANTE TODO EL COMISIONAMIENTO.</t>
  </si>
  <si>
    <t>PROJECT MANAGER RESPONSABLE DE DAR SEGUIMIENTO PUNTUAL Y SEMANAL DE LOS AVANCES DEL PROYECTO DE INGENIERIA Y DURANTE LA IMPLEMENTACIÓN, DEBERÁ ESTAR PRESENTE EN LAS REUNIONES CON EL CLIENTE, PRESENTAR ANÁLISIS DE RUTAS CRITICAS Y PLANES DE RECUPERACIÓN, ASI COMO DAR SOLUCIONES EN CASO DE QUE EL PROYECTO LO REQUIERA</t>
  </si>
  <si>
    <t>PRUEBAS DE ACEPTACIÓN</t>
  </si>
  <si>
    <t>IMPORTE</t>
  </si>
  <si>
    <t>IVA</t>
  </si>
  <si>
    <t>INSTALACION</t>
  </si>
  <si>
    <t>INGENIERIA Y PRUEBAS DE ACEPTACIÓN</t>
  </si>
  <si>
    <t>IMPORTE TOTAL</t>
  </si>
  <si>
    <t>SUPERVISOR DE INSTALACIONES MECÁNICAS Y ELÉCTRICAS  RESPONSABLE DE ESTAR PRESENTE DURANTE TODA LA EJECUCIÓN DE LOS TRABAJOS Y ELABORACIÓN DE GENERADORES DE AVANCE PARA ACREDITAR EL PAGO DE LOS SERVICIOS.</t>
  </si>
  <si>
    <t>DESMONTAJE DE ESTRUCTURA METÁLICA LIGERA (PATIO POSTERIOR DE CONDENSADORAS) SIN USO DE GRÚA, HASTA UNA ALTURA DE 3.00 M., INCLUYE: CORTES CON EQUIPO OXI-ACETILENO, DESCENSO, ACARREO HASTA BODEGA DENTRO DEL SITIO , MANO DE OBRA, EQUIPO Y HERRAMIENTA. 1 TON DE PESO APROXIMADO</t>
  </si>
  <si>
    <t xml:space="preserve">APERTURA DE HUECO EN MURO Y LOSA DE  0.2X0.6 metros aprox.  PARA PASO DE TUBERÍAS. Y CIERRE DEL MISMO CON MASILLA RETARDANTE DE FLAMA 3M O SIMILAR, CON PROTECCIÓN AL EXTERIOR A BASE DE MARCO DE ANGULO DE ACERO Y LAMINA ACERO INOXIDABLE, CONFORME A LOS REQUERIMIENTOS DEL CLIENTE </t>
  </si>
  <si>
    <t>INTERCONEXIÓN A  DE RED DE DUCTOS DE INYECCIÓN EXISTENTE, A BASE DE LAMINA GALVANIZADA EN CALIBRES 22 ACOPLADOS MEDIANTE GRAPA Y ZETA,  EN ESTE CASO SOLO PARA INTERCONEXIÓN DE EQUIPO MINIMATE A DUCTOS EXISTENTES DE INYECCIÓN.</t>
  </si>
  <si>
    <r>
      <t>SUMINISTRO E INSTALACIÓN DE ALIMENTADORES ELÉCTRICOS 3F + TIERRA FÍSICA , CONSIDERANDO 1 CABLE THW-LS NEGRO CALIBRE  1/0 AWG POR FASE Y 1 CABLE CALIBRE  6 AWG TIERRA FÍSICA EN CANALIZACIÓN DE TUBERÍA CONDUIT Y CHAROLA TIPO ESCALERILLA (EXISTENTES), DE ACUERDO A NOM 2012,</t>
    </r>
    <r>
      <rPr>
        <b/>
        <sz val="10"/>
        <rFont val="Calibri"/>
        <family val="2"/>
        <scheme val="minor"/>
      </rPr>
      <t xml:space="preserve"> (PARA UE-SUM1, UE-SUM2, UE-T1 y UE-T2)</t>
    </r>
    <r>
      <rPr>
        <sz val="10"/>
        <color theme="1"/>
        <rFont val="Calibri"/>
        <family val="2"/>
        <scheme val="minor"/>
      </rPr>
      <t>, ALTURA VARIABLE DE 15 METROS SNPT, CON UNA DISTANCIA APROXIMADA DE 40 METROS. MARCA CONDUMEX O SIMILAR. INCLUYE: PRUEBAS DE RESISTENCIA DE AISLAMIENTO, C30ZAPATA PONCHABLE, TORNILLO CABEZA HE. DE BRONCE AL SILICIO, CINTA DE AISLAR, ETC.</t>
    </r>
  </si>
  <si>
    <t>SUMINISTRO E INSTALACIÓN DE 2 HILOS DE CABLE THW-LS NEGRO, CALIBRE  16 AWG, EN CANALIZACIÓN DE TUBERÍA CONDUIT (EXISTENTES), DE ACUERDO A NOM 2012, ALTURA VARIABLE DE 15 METROS SNPT, CON UNA DISTANCIA APROXIMADA DE 25 METROS. MARCA CONDUMEX O SIMILAR. INCLUYE: ZAPATA PONCHABLE, TORNILLO CABEZA HE. DE BRONCE AL SILICIO, CINTA DE AISLAR, ETC.</t>
  </si>
  <si>
    <t>SUMINISTRO E INSTALACIÓN DE 1 HILOS DE CABLE CAN BUS 4X20, MCA. BELDEN O SIMILAR, CON BLINDAJE DE MALLA, EN CANALIZACIÓN DE TUBERÍA CONDUIT (EXISTENTES), DE ACUERDO A NOM 2012, ALTURA VARIABLE DE 15 METROS SNPT, CON UNA DISTANCIA APROXIMADA DE 25 METROS. MARCA CONDUMEX O SIMILAR.</t>
  </si>
  <si>
    <t>DESCONEXIÓN Y DESMONTAJE DE INTERRUPTOR TERMOMAGNÉTICO TIPO I-LINE DE 3 POLOS O SIMILAR, INCLUYE: MANO DE OBRA, EQUIPO Y HERRAMIENTA. CAPACIDAD DE 20 A 250 AMP. PARA REUTILIZACIÓN EN UNIDADES NUEVAS Y EXISTENTES</t>
  </si>
  <si>
    <t>DESCONEXIÓN Y DESMONTAJE DE INTERRUPTOR TERMOMAGNÉTICO TIPO QO DE 3 POLOS  O SIMILAR, INCLUYE: MANO DE OBRA, EQUIPO Y HERRAMIENTA.  CAPACIDAD DE 20 A 250 AMP.</t>
  </si>
  <si>
    <t>SUMINISTRO E INSTALACIÓN DE TUBERÍA CONDUIT PARED GRUESA GALVANIZADA DE 1/2" PARA CANALIZACIONES DE CONTROL, A UNA  ALTURA VARIABLE HASTA 15 METROS DE ALTURA SNPT, A UNA DISTANCIA APROXIMADA DE 30 METROS, MARCA JUPITER O SIMILAR. INCLUYE, SOPORTES TIPO PORTERÍA, "L" Y/O COLUMPIO, A BASE DE RIEL UNICANAL, VARILLA ROSCADA, TRAPECIOS, FIJADO CON TAQUETE EXPANSIVO, CONEXIONES LB, LR, LL, COPLES, TEES, CURVAS, CONECTORES, LICUATITE, ETC. TODO DE ACUERDO A NORMA</t>
  </si>
  <si>
    <t>SUMINISTRO E INSTALACIÓN DE TUBERÍA CONDUIT PARED GRUESA GALVANIZADA DE 1 1/2" PARA CANALIZACIONES A TABLERO DE DISTRIBUCIÓN EN AZOTEA (RAMA "A"), A UNA  ALTURA VARIABLE HASTA 15 METROS DE ALTURA SNPT, A UNA DISTANCIA APROXIMADA DE 50 METROS, MARCA JUPITER O SIMILAR.INCLUYE, SOPORTES TIPO PORTERÍA, "L" Y/O COLUMPIO, A BASE DE RIEL UNICANAL, VARILLA ROSCADA, TRAPECIOS, FIJADO CON TAQUETE EXPANSIVO,,: CONEXIONES LB, LR, LL, COPLES, TEES, CURVAS, CONECTORES, LICUATITE,  ETC. TODO DE ACUERDO A NORMA</t>
  </si>
  <si>
    <t xml:space="preserve">MEMORIA DE CALCULO DEL SISTEMA EXISTENTE DE SUPRESIÓN DE INCENDIOS CONTEMPLANDO LA INTEGRACIÓN DE  3 PASILLOS CONFINADOS, DONDE EL PROVEEDOR REVISARÁ LA NORMATIVIDAD ACTUAL, EL DISEÑO INICIAL DE SISTEMA Y LA INTEGRACIÓN E INTERACCIÓN DE PASILLOS CONFINADOS AL SISTEMA DE SUPRESIÓN  : 
 -REVISAR DESCRIPCIÓN  TÉCNICA Y  VER LOS PLANOS PARA MAYOR REFERENCIA  </t>
  </si>
  <si>
    <t>AJUSTE DEL SISTEMA EXISTENTE DE SUPRESIÓN DE INCENDIOS CONTEMPLANDO LA INTEGRACIÓN DE  3 PASILLOS CONFINADOS, DERIVADO DEL ANÁLISIS Y MEMORIA DE CALCULO REALIZADA POR EL  PROVEEDOR EL CUAL DEBERÁ CONSIDERAR AL MENOS LO SIGUIENTE: 
- MEMORIA TÉCNICO DESCRIPTIVA Y DE RECALCULO DONDE SE CONTEMPLEN LOS PASILLOS CONFINADOS DENTRO DEL SITE, VERIFICANDO EL CUMPLIMIENTO CON LAS NORMATIVIDAD VIGENTE Y REALIZANDO LOS AJUSTES NECESARIOS PARA EL CUMPLIMIENTO DE LA MISMA.
- CILINDROS DE INERGEN DE 435 FT3 CON VÁLVULA CV98  MARCA ANSUL  QUE SEAN REQUERIDOS CONFORME A MEMORIA DE CALCULO Y  RACK PARA FIJACIÓN DE 4 O 3 CILINDROS DE INERGEN DE 435 FT3 CONFORME A LAS ESPECIFICACIONES ANSUL DE ACUERDO AL MANUAL DE DISEÑO, INSTALACIÓN RECARGA Y MANTENIMIENTO (SYSTEM COMPONENTES REV. 8) PARA INERGEN, DE ACUERDO A LOS DIÁMETROS QUE ARROJE LA MEMORIA DE CÁLCULO.
- CABEZAL DE DESCARGA PARA INERGEN CONSTRUIDO EN TUBERÍA DE ACERO AL CARBÓN CED 80. DE ACUERDO A LOS DIÁMETROS QUE ARROJE LA MEMORIA DE CÁLCULO, CON JUEGO DE MANGUERAS FLEXIBLES RECUBIERTAS DE ACERO INOXIDABLE Y CONEXIONES NEUMÁTICAS PARA DISPARO DE CILINDROS ESCLAVOS. 
- ORIFICIO DE RESTRICCIÓN DE PRESIÓN BRIDADO PARA SISTEMA DE INERGEN, CONFORME A DIÁMETROS CALCULADOS POR EL SOFTWARE DE ANSUL PARA ESTOS SISTEMAS, Y DE ACUERDO AL TAMAÑO DE ORIFICIO.  (DIÁMETRO QUE ARROJE EN CALCULO) ESCUDO DEFLECTOR PARA BOQUILLA DE INERGEN EN PLAFÓN DIÁMETRO APROXIMADO DE 1". 
- BOQUILLAS DE DESCARGA DE INERGEN MARCA ANSUL  CON SUS RESPECTIVOS ORIFICIOS DE DESCARGA DE ACUERDO A LOS CÁLCULOS DE LOS SISTEMAS, EN DIÁMETROS CON BASE A LA MEMORIA DE CALCULO.
- TUBERÍA  DE ACERO AL CARBÓN ASTM A-106, EN DIVERSOS DIÁMETROS  SEGÚN LO REQUIERA EL PROYECTO, CODOS, COPLES ASÍ COMO TODOS LOS ACCESORIOS NECESARIOS PARA SU CORRECTA INSTALACIÓN Y OPERACIÓN.
- MANO DE OBRA CALIFICADA PARA LA OPERACIÓN, INTERVENCIÓN E INSTALACIÓN E INTEGRACIÓN A SISTEMA DE DETECCIÓN Y SUPRESIÓN EXISTENTE.
·VER ANEXO "C" FICHA TÉCNICA, PARA MAYOR REFERENCIA.</t>
  </si>
  <si>
    <t>SUMINISTRO DE PUERTA CORTA FUEGO, DOBLE DE 2.10MT ANCHO X 2.30MT ALTO, FABRICADA CON LAMINA CAL .20,  MANIJA,  COLOR NEGRO,   EXTENSIÓN, MARCO DE ACERO CAL. .16, PINTADA EN COLOR BLANCO, CERTIFICADA UL F90, 90 MINUTOS, INCLUYE: ACARREOS, PINTURA, MATERIALES, MANO DE OBRA, HERRAMIENTAS.</t>
  </si>
  <si>
    <t xml:space="preserve">ADECUACIÓN DE SISTEMA DE CONTROL DE ACCESO PARA EXCLUSA F90, EL CUAL SE INTEGRARÁ A LA NUEVA EXCLUSA CONSIDERANDO TODOS LOS AJUSTES NECESARIOS PARA LA CORRECTA OPERACIÓN Y CONVIVENCIA DE AMBOS SISTEMAS </t>
  </si>
  <si>
    <t>DESMONTAJE DE EXCLUSA EXISTENTE, INCLUYE CORTES, ACARREOS, Y MANIOBRA DENTRO DEL SITIO DEL CLIENTE</t>
  </si>
  <si>
    <t xml:space="preserve">SUMINISTRO DE MATERIALES NECESARIOS Y TRABAJOS DE ACABADOS DENTRO DE LA SALA DE DATOS Y EDIFICIO EN GENERAL, DONDE LAS INSTALACIONES NUEVAS Y/O A RETIRAR, RESULTEN DAÑADAS O DEJEN ALTERACIONES, LAS CUALES DEBERÁN CONTEMPLAR AL MENOS LO SIGUIENTE: 
- SELLADO DE CÁMARA BAJA EN PERÍMETRO DE SALA DE SERVIDORES, TELECOMUNICACIONES Y SUMINISTROS, CON LAMINA GALVANIZADA CAL. 22 CON CUBIERTA DE FIBRA DE VIDRIO CON FOIL DE ALUMINIO PARA EVITAR PERDIDAS DE FLUJO DE AIRE.
- SELLADO DE PASO INTERNOS DE TUBERÍAS EXISTENTES EN MUROS DE CONCRETO Y TABLAROCA.
- AJUSTE DE BASE DE CONCRETO PARA CONDENSADORAS, INCLUYE RESANES, APLICACIÓN DE PINTURA EPOXICA Y, EN CASO DE QUE LOS NUEVOS EQUIPOS ASÍ LO REQUIERAN, EXTENSIÓN DE BASES DE CONCRETO ARMADO, CONFORME A REQUERIMIENTOS DEL FABRICANTE.                                                                                                                                                                                                                                                                                                                                                                                                                           </t>
  </si>
  <si>
    <t>MODIFICACIÓN DE SISTEMA DE  DETECCIÓN DE HUMOS  EXISTENTE PARA OPERACIÓN INTEGRAL DEL SISTEMA CON LOS EQUIPOS NUEVOS DE ENFRIAMIENTO A INSTALAR (UN TOTAL DE 14 EQUIPOS + SISTEMA DE EXTRACCIÓN)  DICHO SISTEMA DEBERÁ SER CAPAZ DE APAGAR LOS EQUIPOS DE ENFRIAMIENTO ANTE UN CONATO DE INCENDIO DE MANERA AUTOMÁTICA EL CUAL DEBE CONSIDERAR: 
· SENSORES DE DETECCIÓN DE HUMOS E INCENDIO FOTO-TÉRMICO ACCLIMATE DIRECCIONABLE, MOD. FAPT-951 + BASE MOD B210LP
. REUBICACIÓN DE DETECTORES EXISTENTES 
. RELEVADORES  MODELO FRM-1 , PARA APAGADO REMOTO DE CADA UNIDAD DE ENFRIAMIENTO Y ARRANQUE DE SISTEMA DE EXTRACCIÓN
. TUBERÍAS CONDUIT DE 13 MM, CAJAS GALVANIZADAS CONDUIT FLEXIBLE DE 13MM, TUBO LICUATITE DE 13MM.
· PROGRAMACIÓN Y PUESTA EN OPERACIÓN DEL SISTEMA
·CABLE MULTICONDUCTOR DE 2 CONDUCTORES CALIBRE 18 AWG PP FRPVC ROJO MOD 5329UL                                                                                   ·VER ANEXO "C" FICHA TÉCNICA DE PROYECTO PARA MAYOR REFERENCIA</t>
  </si>
  <si>
    <r>
      <t xml:space="preserve">DESMONTAJE CON RECUPERACIÓN (SIN CORTES) DE ALIMENTADORES ELÉCTRICOS  3F + TIERRA FÍSICA CONSIDERANDO 1 HILO CALIBRE 1/0 AWG POR FASE Y 1 HILO CALIBRE 6 AWG TIERRA FÍSICA (DE UNIDADES </t>
    </r>
    <r>
      <rPr>
        <b/>
        <sz val="10"/>
        <color theme="1"/>
        <rFont val="Calibri"/>
        <family val="2"/>
        <scheme val="minor"/>
      </rPr>
      <t>UE-1T Y UE-2T</t>
    </r>
    <r>
      <rPr>
        <sz val="10"/>
        <color theme="1"/>
        <rFont val="Calibri"/>
        <family val="2"/>
        <scheme val="minor"/>
      </rPr>
      <t>), A UNA ALTURA MÁXIMA DE 5 METROS, DISTANCIA APROXIMADA 60 METROS. ENTRE TABLERO DE DISTRIBUCIÓN A UNIDAD EVAPORADORA INCLUYE: DESMONTAJE,  ACARREOS HASTA LA BODEGA DENTRO DE SITIO, MANO DE OBRA, ANDAMIOS, EQUIPO Y HERRAMIENTA.</t>
    </r>
  </si>
  <si>
    <r>
      <t xml:space="preserve">DESMONTAJE CON RECUPERACIÓN (SIN CORTES) DE ALIMENTADORES ELÉCTRICOS  3F + TIERRA FÍSICA CONSIDERANDO 1 HILO CALIBRE 2 AWG POR FASE Y 1 HILO CALIBRE 6 AWG TIERRA FÍSICA (DE UNIDADES </t>
    </r>
    <r>
      <rPr>
        <b/>
        <sz val="10"/>
        <color theme="1"/>
        <rFont val="Calibri"/>
        <family val="2"/>
        <scheme val="minor"/>
      </rPr>
      <t>UE-3T, UE-4T</t>
    </r>
    <r>
      <rPr>
        <sz val="10"/>
        <color theme="1"/>
        <rFont val="Calibri"/>
        <family val="2"/>
        <scheme val="minor"/>
      </rPr>
      <t>, UE-SUM1 Y UE-SUM2), A UNA ALTURA MÁXIMA DE 5 METROS, DISTANCIA APROXIMADA 60 METROS. ENTRE TABLERO DE DISTRIBUCIÓN A UNIDAD EVAPORADORA INCLUYE: DESMONTAJE,  ACARREOS HASTA LA BODEGA DENTRO DE SITIO, MANO DE OBRA, ANDAMIOS, EQUIPO Y HERRAMIENTA.</t>
    </r>
  </si>
  <si>
    <r>
      <t xml:space="preserve">DESMONTAJE CON RECUPERACIÓN (SIN CORTES) DE ALIMENTADORES ELÉCTRICOS  2F + TIERRA FÍSICA CONSIDERANDO 1 HILO CALIBRE 10 AWG POR FASE Y 1 HILO CALIBRE 12 AWG TIERRA FÍSICA, (DE UNIDADES </t>
    </r>
    <r>
      <rPr>
        <b/>
        <sz val="10"/>
        <color theme="1"/>
        <rFont val="Calibri"/>
        <family val="2"/>
        <scheme val="minor"/>
      </rPr>
      <t>UE-1CM Y UE-2CM</t>
    </r>
    <r>
      <rPr>
        <sz val="10"/>
        <color theme="1"/>
        <rFont val="Calibri"/>
        <family val="2"/>
        <scheme val="minor"/>
      </rPr>
      <t>), A UNA ALTURA MÁXIMA DE 5 METROS, DISTANCIA APROXIMADA 45 METROS. ENTRE TABLERO DE DISTRIBUCIÓN A UNIDAD EVAPORADORA INCLUYE: DESMONTAJE,  ACARREOS HASTA LA BODEGA DENTRO DE SITIO, MANO DE OBRA, ANDAMIOS, EQUIPO Y HERRAMIENTA.</t>
    </r>
  </si>
  <si>
    <r>
      <t xml:space="preserve">DESMONTAJE Y RETIRO DE CANALIZACIÓN PARA ALIMENTADORES ELÉCTRICOS A BASE DE  TUBERÍA CONDUIT, DE 2" </t>
    </r>
    <r>
      <rPr>
        <sz val="10"/>
        <color theme="1"/>
        <rFont val="Calibri"/>
        <family val="2"/>
      </rPr>
      <t>Ø</t>
    </r>
    <r>
      <rPr>
        <sz val="10"/>
        <color theme="1"/>
        <rFont val="Calibri"/>
        <family val="2"/>
        <scheme val="minor"/>
      </rPr>
      <t xml:space="preserve">, A UNA ALTURA MÁXIMA DE 5 METROS, DISTANCIA APROXIMADA 25 METROS (DE UNIDADES </t>
    </r>
    <r>
      <rPr>
        <b/>
        <sz val="10"/>
        <color theme="1"/>
        <rFont val="Calibri"/>
        <family val="2"/>
        <scheme val="minor"/>
      </rPr>
      <t>UE-1T Y UE-2T</t>
    </r>
    <r>
      <rPr>
        <sz val="10"/>
        <color theme="1"/>
        <rFont val="Calibri"/>
        <family val="2"/>
        <scheme val="minor"/>
      </rPr>
      <t>), INCLUYE: DESMONTAJE DE LA TUBERÍA, SOPORTES Y ACCESORIOS (CODULETS, CURVAS, CONTRAS, MONITORES, ETC.), ACARREOS HASTA LA BODEGA DENTRO DE SITIO , MANO DE OBRA, ANDAMIOS, EQUIPO Y HERRAMIENTA.</t>
    </r>
  </si>
  <si>
    <r>
      <t xml:space="preserve">DESMONTAJE Y RETIRO DE CANALIZACIÓN PARA ALIMENTADORES ELÉCTRICOS A BASE DE  TUBERÍA CONDUIT, DE 1 1/4" Ø, A UNA ALTURA MÁXIMA DE 5 METROS, DISTANCIA APROXIMANDO 30 METROS (DE UNIDADES </t>
    </r>
    <r>
      <rPr>
        <b/>
        <sz val="10"/>
        <color theme="1"/>
        <rFont val="Calibri"/>
        <family val="2"/>
        <scheme val="minor"/>
      </rPr>
      <t>UE-3T, UE-4T, UE-SUM1 Y UE-SUM</t>
    </r>
    <r>
      <rPr>
        <sz val="10"/>
        <color theme="1"/>
        <rFont val="Calibri"/>
        <family val="2"/>
        <scheme val="minor"/>
      </rPr>
      <t>2), INCLUYE: DESMONTAJE DE LA TUBERÍA, SOPORTES Y ACCESORIOS (CODULETS, CURVAS, CONTRAS, MONITORES, ETC.), ACARREOS HASTA LA BODEGA DENTRO DE SITIO , MANO DE OBRA, ANDAMIOS, EQUIPO Y HERRAMIENTA.</t>
    </r>
  </si>
  <si>
    <r>
      <t xml:space="preserve">DESMONTAJE Y RETIRO DE CANALIZACIÓN PARA ALIMENTADORES ELÉCTRICOS A BASE DE  TUBERÍA CONDUIT, DE 3/4" Ø, A UNA ALTURA MÁXIMA DE 5 METROS, DISTANCIA APROXIMANDO 60 METROS (DE </t>
    </r>
    <r>
      <rPr>
        <b/>
        <sz val="10"/>
        <color theme="1"/>
        <rFont val="Calibri"/>
        <family val="2"/>
        <scheme val="minor"/>
      </rPr>
      <t>UC-8S</t>
    </r>
    <r>
      <rPr>
        <sz val="10"/>
        <color theme="1"/>
        <rFont val="Calibri"/>
        <family val="2"/>
        <scheme val="minor"/>
      </rPr>
      <t xml:space="preserve"> a RAMA "A"), INCLUYE: DESMONTAJE DE LA TUBERÍA, SOPORTES Y ACCESORIOS (CODULETS, CURVAS, CONTRAS, MONITORES, ETC.), ACARREOS HASTA LA BODEGA DENTRO DE SITIO , MANO DE OBRA, ANDAMIOS, EQUIPO Y HERRAMIENTA.</t>
    </r>
  </si>
  <si>
    <r>
      <t xml:space="preserve">DESMONTAJE DE ALIMENTADORES ELÉCTRICOS  3F + TIERRA FÍSICA CONSIDERANDO 1 HILO CALIBRE 10 AWG POR FASE Y 1 HILO CALIBRE 12 AWG TIERRA FÍSICA, A UNA ALTURA MÁXIMA DE 5 METROS (DE </t>
    </r>
    <r>
      <rPr>
        <b/>
        <sz val="10"/>
        <color theme="1"/>
        <rFont val="Calibri"/>
        <family val="2"/>
        <scheme val="minor"/>
      </rPr>
      <t xml:space="preserve">UC-1T, UC-2T y UE-8S </t>
    </r>
    <r>
      <rPr>
        <sz val="10"/>
        <color theme="1"/>
        <rFont val="Calibri"/>
        <family val="2"/>
        <scheme val="minor"/>
      </rPr>
      <t>a RAMA "A"), DISTANCIA APROXIMADA 60 METROS. ENTRE TABLERO DE DISTRIBUCIÓN A UNIDAD EVAPORADORA INCLUYE: DESMONTAJE,  ACARREOS HASTA LA BODEGA DENTRO DE SITIO, MANO DE OBRA, ANDAMIOS, EQUIPO Y HERRAMIENTA.</t>
    </r>
  </si>
  <si>
    <r>
      <t xml:space="preserve">DESMONTAJE DE ALIMENTADORES ELÉCTRICOS  2F + TIERRA FÍSICA CONSIDERANDO 1 HILO CALIBRE 10 AWG POR FASE Y 1 HILO CALIBRE 12 AWG TIERRA FÍSICA, A UNA ALTURA MÁXIMA DE 5 METROS (DE </t>
    </r>
    <r>
      <rPr>
        <b/>
        <sz val="10"/>
        <color theme="1"/>
        <rFont val="Calibri"/>
        <family val="2"/>
        <scheme val="minor"/>
      </rPr>
      <t>UE-1CM y UE-2CM</t>
    </r>
    <r>
      <rPr>
        <sz val="10"/>
        <color theme="1"/>
        <rFont val="Calibri"/>
        <family val="2"/>
        <scheme val="minor"/>
      </rPr>
      <t>), DISTANCIA APROXIMADA 60 METROS. ENTRE TABLERO DE DISTRIBUCIÓN A UNIDAD EVAPORADORA INCLUYE: DESMONTAJE,  ACARREOS HASTA LA BODEGA DENTRO DE SITIO, MANO DE OBRA, ANDAMIOS, EQUIPO Y HERRAMIENTA.</t>
    </r>
  </si>
  <si>
    <r>
      <t xml:space="preserve">DESMONTAJE Y RETIRO DE CANALIZACIÓN PARA ALIMENTADORES ELÉCTRICOS A BASE DE  TUBERÍA CONDUIT, DE 1/2" Ø, A UNA ALTURA MÁXIMA DE 5 METROS (DE </t>
    </r>
    <r>
      <rPr>
        <b/>
        <sz val="10"/>
        <color theme="1"/>
        <rFont val="Calibri"/>
        <family val="2"/>
        <scheme val="minor"/>
      </rPr>
      <t>UC-1T, UC-2T, UC-CINTOTEC</t>
    </r>
    <r>
      <rPr>
        <sz val="10"/>
        <color theme="1"/>
        <rFont val="Calibri"/>
        <family val="2"/>
        <scheme val="minor"/>
      </rPr>
      <t xml:space="preserve">A, </t>
    </r>
    <r>
      <rPr>
        <b/>
        <sz val="10"/>
        <color theme="1"/>
        <rFont val="Calibri"/>
        <family val="2"/>
        <scheme val="minor"/>
      </rPr>
      <t>UE-1CM y UE-2CM</t>
    </r>
    <r>
      <rPr>
        <sz val="10"/>
        <color theme="1"/>
        <rFont val="Calibri"/>
        <family val="2"/>
        <scheme val="minor"/>
      </rPr>
      <t>), DISTANCIA APROXIMANDO 25 METROS. INCLUYE: DESMONTAJE DE LA TUBERÍA, SOPORTES Y ACCESORIOS (CODULETS, CURVAS, CONTRAS, MONITORES, ETC.), ACARREOS HASTA LA BODEGA DENTRO DE SITIO , MANO DE OBRA, ANDAMIOS, EQUIPO Y HERRAMIENTA.</t>
    </r>
  </si>
  <si>
    <r>
      <t>SUMINISTRO E INSTALACIÓN DE REMATE DE ALIMENTADORES A EQUIPOS CON TUBERÍA CONDUIT PARED GRUESA GALVANIZADA Y/0 TUBERIA FLEXIBLE LICUATITE DE 3/4" CON CON RECUBRIMIENTO DE PVC, CONSIDERANDO UNA LONGITUD APROIXIMADA A 3 METROS ENTRE DESCONECTADOR Y EQUIPOS (</t>
    </r>
    <r>
      <rPr>
        <b/>
        <sz val="10"/>
        <color theme="1"/>
        <rFont val="Calibri"/>
        <family val="2"/>
        <scheme val="minor"/>
      </rPr>
      <t>UC-1CM y UC-2CM</t>
    </r>
    <r>
      <rPr>
        <sz val="10"/>
        <color theme="1"/>
        <rFont val="Calibri"/>
        <family val="2"/>
        <scheme val="minor"/>
      </rPr>
      <t>).INCLUYE, SOPORTES TIPO PORTERÍA, "L" Y/O COLUMPIO, A BASE DE RIEL UNICANAL, VARILLA ROSCADA, TRAPECIOS, FIJADO CON TAQUETE EXPANSIVO,,: CONEXIONES LB, LR, LL, COPLES, CURVAS CONECTORES ETC. TODO DE ACUERDO A NORMA.</t>
    </r>
  </si>
  <si>
    <r>
      <t xml:space="preserve">SUMINISTRO E INSTALACIÓN DE ALIMENTADORES ELÉCTRICOS 2F + TIERRA FÍSICA , CONSIDERANDO 1 CABLE THW-LS NEGRO CALIBRE 6 AWG POR FASE Y 1 CALIBRE  10 AWG TIERRA FÍSICA EN CANALIZACIÓN DE TUBERÍA CONDUIT Y CHAROLA TIPO ESCALERILLA (EXISTENTES), DE ACUERDO A NOM 2012, (PARA </t>
    </r>
    <r>
      <rPr>
        <b/>
        <sz val="10"/>
        <color theme="1"/>
        <rFont val="Calibri"/>
        <family val="2"/>
        <scheme val="minor"/>
      </rPr>
      <t>UC-1CM Y UC-2CM</t>
    </r>
    <r>
      <rPr>
        <sz val="10"/>
        <color theme="1"/>
        <rFont val="Calibri"/>
        <family val="2"/>
        <scheme val="minor"/>
      </rPr>
      <t>), ALTURA VARIABLE DE 15 METROS SNPT, CON UNA DISTANCIA APROXIMADA DE 35 METROS. MARCA CONDUMEX O SIMILAR. INCLUYE: PRUEBAS DE RESISTENCIA DE AISLAMIENTO, ZAPATA PONCHABLE, TORNILLO CABEZA HE. DE BRONCE AL SILICIO, CINTA DE AISLAR, ETC.</t>
    </r>
  </si>
  <si>
    <r>
      <t>SUMINISTRO E INSTALACIÓN DE ALIMENTADORES ELÉCTRICOS 3F + TIERRA FÍSICA , CONSIDERANDO 1 CABLE THW-LS NEGRO CALIBRE 10 AWG POR FASE Y 1 CABLE</t>
    </r>
    <r>
      <rPr>
        <sz val="10"/>
        <color rgb="FFFF0000"/>
        <rFont val="Calibri"/>
        <family val="2"/>
        <scheme val="minor"/>
      </rPr>
      <t xml:space="preserve"> </t>
    </r>
    <r>
      <rPr>
        <sz val="10"/>
        <color theme="1"/>
        <rFont val="Calibri"/>
        <family val="2"/>
        <scheme val="minor"/>
      </rPr>
      <t xml:space="preserve">CALIBRE  12 AWG TIERRA FÍSICA EN CANALIZACIÓN DE TUBERÍA CONDUIT Y CHAROLA TIPO ESCALERILLA (EXISTENTES), DE ACUERDO A NOM 2012, (PARA </t>
    </r>
    <r>
      <rPr>
        <b/>
        <sz val="10"/>
        <color theme="1"/>
        <rFont val="Calibri"/>
        <family val="2"/>
        <scheme val="minor"/>
      </rPr>
      <t>UE-1CM, UE-2CM, UE-3CM y UE-4CM</t>
    </r>
    <r>
      <rPr>
        <sz val="10"/>
        <color theme="1"/>
        <rFont val="Calibri"/>
        <family val="2"/>
        <scheme val="minor"/>
      </rPr>
      <t>) ALTURA VARIABLE DE 15 METROS SNPT, CON UNA DISTANCIA APROXIMADA DE 30 METROS. MARCA CONDUMEX O SIMILAR. INCLUYE: PRUEBAS DE RESISTENCIA DE AISLAMIENTO, ZAPATA PONCHABLE, TORNILLO CABEZA HE. DE BRONCE AL SILICIO, CINTA DE AISLAR, ETC.</t>
    </r>
  </si>
  <si>
    <r>
      <t xml:space="preserve">SUMINISTRO E INSTALACIÓN DE ALIMENTADORES ELÉCTRICOS 3F + TIERRA FÍSICA , CONSIDERANDO 1 CABLE THW-LS NEGRO CALIBRE 8 AWG POR FASE Y 1 CABLE CALIBRE  10 AWG TIERRA FÍSICA, EN CANALIZACIÓN DE TUBERÍA CONDUIT DE 3/4", DE ACUERDO A NOM 2012, (PARA REUBICACIÓN DE </t>
    </r>
    <r>
      <rPr>
        <b/>
        <sz val="10"/>
        <color theme="1"/>
        <rFont val="Calibri"/>
        <family val="2"/>
        <scheme val="minor"/>
      </rPr>
      <t>UC-8S</t>
    </r>
    <r>
      <rPr>
        <sz val="10"/>
        <color theme="1"/>
        <rFont val="Calibri"/>
        <family val="2"/>
        <scheme val="minor"/>
      </rPr>
      <t xml:space="preserve"> a TABLERO DE RAMA "A") ALTURA VARIABLE DE 15 METROS SNPT, CON UNA DISTANCIA APROXIMADA DE 80 METROS. MARCA CONDUMEX O SIMILAR. INCLUYE: SOPORTES TIPO PORTERÍA Y/O "L",: CONEXIONES LB, LR, LL, COPLES, TEES, CURVAS, CONECTORES, LICUATITE, PRUEBAS DE RESISTENCIA DE AISLAMIENTO, ZAPATA PONCHABLE, TORNILLO CABEZA HE. DE BRONCE AL SILICIO, CINTA DE AISLAR, ETC.</t>
    </r>
  </si>
  <si>
    <r>
      <t xml:space="preserve">SUMINISTRO E INSTALACIÓN DE ALIMENTADORES ELÉCTRICOS 3F + TIERRA FÍSICA , CONSIDERANDO 1 CABLE THW-LS NEGRO CALIBRE 10 AWG POR FASE Y 1 CALIBRE  10 AWG TIERRA FÍSICA, EN CANALIZACIÓN DE TUBERÍA CONDUIT  DE 3/4", DE ACUERDO A NOM 2012, (PARA </t>
    </r>
    <r>
      <rPr>
        <b/>
        <sz val="10"/>
        <color theme="1"/>
        <rFont val="Calibri"/>
        <family val="2"/>
        <scheme val="minor"/>
      </rPr>
      <t>UC-SUM1 Y UC-SUM2</t>
    </r>
    <r>
      <rPr>
        <sz val="10"/>
        <color theme="1"/>
        <rFont val="Calibri"/>
        <family val="2"/>
        <scheme val="minor"/>
      </rPr>
      <t>) ALTURA VARIABLE DE 15 METROS SNPT, CON UNA DISTANCIA APROXIMADA DE 20 METROS. MARCA CONDUMEX O SIMILAR. INCLUYE: SOPORTES TIPO PORTERÍA Y/O "L",: CONEXIONES LB, LR, LL, COPLES, TEES, CURVAS, CONECTORES, LICUATITE, PRUEBAS DE RESISTENCIA DE AISLAMIENTO, ZAPATA PONCHABLE, TORNILLO CABEZA HE. DE BRONCE AL SILICIO, CINTA DE AISLAR, ETC.</t>
    </r>
  </si>
  <si>
    <r>
      <t xml:space="preserve">SUMINISTRO E INSTALACIÓN DE TUBERÍAS PARA GAS REFRIGERANTE, TIPO "ACR" </t>
    </r>
    <r>
      <rPr>
        <b/>
        <sz val="10"/>
        <rFont val="Calibri"/>
        <family val="2"/>
        <scheme val="minor"/>
      </rPr>
      <t>(EQUIPOS UE-1S, UE-2S, UE-4S Y UE-5S)</t>
    </r>
    <r>
      <rPr>
        <sz val="10"/>
        <rFont val="Calibri"/>
        <family val="2"/>
        <scheme val="minor"/>
      </rPr>
      <t xml:space="preserve"> A BASE DE COBRE RÍGIDO MARCA NACOBRE O SIMILAR  PARA LÍNEAS DE GAS Y LIQUIDO EN DÍMETROS DE 7/8" Y 5/8" (DOBLE CIRCUITO); INCLUYE, SOPORTES TIPO PORTERÍA, "L" Y/O COLUMPIO, A BASE DE RIEL UNICANAL, VARILLA ROSCADA, TRAPECIOS, FIJADO CON TAQUETE EXPANSIVO, CONEXIONES DE COBRE, (CODOS, TUERCAS, COPLES, VÁLVULAS, REDUCCIONES, ETC.), UNIENDO CON SOLDADURA 5% PLATA Y/O FOSCO CONSIDERANDO EN EL PROCESO DE SOLDADURA NITRÓGENO ACTIVO. A UNA  ALTURA VARIABLE HASTA 10 METROS DE ALTURA SNPT. CON UNA DISTANCIA APROXIMADA DE 25 METROS POR LÍNEA. TODO DE ACUERDO A LOS MANUALES DE PROCEDIMIENTO DE FABRICANTE, CONSIDERE PROTECCIÓN DE EQUIPOS, MUROS Y PISO AL REALIZAR LAS SOLDADURAS EN EL INTERIOR DEL DATA CENTER.  </t>
    </r>
  </si>
  <si>
    <r>
      <t xml:space="preserve">SUMINISTRO E INSTALACIÓN DE TUBERÍAS PARA GAS REFRIGERANTE, TIPO "ACR" </t>
    </r>
    <r>
      <rPr>
        <b/>
        <sz val="10"/>
        <rFont val="Calibri"/>
        <family val="2"/>
        <scheme val="minor"/>
      </rPr>
      <t>(EQUIPO UE-CINTOTECA)</t>
    </r>
    <r>
      <rPr>
        <sz val="10"/>
        <rFont val="Calibri"/>
        <family val="2"/>
        <scheme val="minor"/>
      </rPr>
      <t xml:space="preserve"> A BASE DE COBRE RÍGIDO MARCA NACOBRE O SIMILAR  PARA LÍNEAS DE GAS Y LIQUIDO EN DÍMETROS DE 7/8" Y 3/8"; INCLUYE, SOPORTES TIPO PORTERÍA, "L", Y/O COLUMPIO, A BASE DE RIEL UNICANAL, VARILLA ROSCADA, TRAPECIOS, FIJADO CON TAQUETE EXPANSIVO, CONEXIONES DE COBRE, (CODOS, TUERCAS, COPLES, VÁLVULAS, REDUCCIONES, ETC.), UNIENDO CON SOLDADURA DE PLATA Y/O FOSCO CONSIDERANDO EN EL PROCESO DE SOLDADURA NITRÓGENO ACTIVO. A UNA  ALTURA VARIABLE HASTA 10 METROS DE ALTURA SNPT. CON UNA DISTANCIA APROXIMADA DE 10 METROS POR LÍNEA. TODO DE ACUERDO A LOS MANUALES DE PROCEDIMIENTO DE FABRICANTE, CONSIDERE PROTECCIÓN DE EQUIPOS, MUROS Y PISO AL REALIZAR LAS SOLDADURAS EN EL INTERIOR DEL DATA CENTER.  </t>
    </r>
  </si>
  <si>
    <t xml:space="preserve">APERTURA DE HUECOS EN MURO SOLIDO Y/O TABLAROCA PARA PASO DE TUBERÍAS  ELÉCTRICAS Y DE REFRIGERACIÓN DE DIMENSIONES TOTAL  APROXIMADA (SUMA DE VARIOS PASOS QUE SEAN REQUERIDOS) DE 1.5 METROS CUADRADOS, CON EMBOQUILLADO PERIMETRAL DANDO EL ACABADO EXISTENTE.                                                                                                                                                                                                                                                                                                                                                                                                                          </t>
  </si>
  <si>
    <t xml:space="preserve">APLICACIÓN DE PINTURA EPOXICA BASE AGUA, MARCA PHINTOR COLOR TERRACOTA, EN PISO FIRME DE CÁMARA PLENA.                                                                                                                                                                                                                                                                                                                                                                                                                          </t>
  </si>
  <si>
    <t xml:space="preserve">CORTE Y AJUSTE DE RETÍCULAS DE PISO FALSO EN LA PERIFERIA DE LOS EQUIPOS, INCLUYE TAMBIÉN SUMINISTRO DE PISO FALSO (MARCA BESCO, COMPUESTO DE SUSPENSIÓN DE ALUMINIO DE 30 CM DE ALTURA, HULES CONDUCTIVOS, CON PLACAS DE AGLOMERADO PERGI, ACABADO CON LÁMINA PLÁSTICA COLOR BLANCO VETEADO, PERFECTAMENTE BIEN NIVELADO) EN CASO DE DAÑO Y/O POR CAMBIO DE DIMENSIONES,                                                                                                                                                                                                                                                                                                                                                                                                                           </t>
  </si>
  <si>
    <t xml:space="preserve">CORTE Y AJUSTE DE SUSPENSIÓN Y RETÍCULAS DE PLAFON FALSO MARCA USG, TIPO CLAN ROOM, IDÉNTICO AL EXISTENTE, EN PERIFERIA DE LOS EQUIPOS, INCLUYE TAMBIÉN SUMINISTRO DE PLACAS DE PLAFON, ELEMENTOS DE SUSPENSIÓN Y SOPORTES NECESARIOS.                                                                                                                                                                                                                                                                                                                                                                                                               </t>
  </si>
  <si>
    <r>
      <t xml:space="preserve">DESMONTAJE DE UNIDAD EVAPORADORAS </t>
    </r>
    <r>
      <rPr>
        <b/>
        <sz val="10"/>
        <color theme="1"/>
        <rFont val="Calibri"/>
        <family val="2"/>
        <scheme val="minor"/>
      </rPr>
      <t xml:space="preserve">(UE-3T, UE-4T, UE-1SUM, UE-2SUM) </t>
    </r>
    <r>
      <rPr>
        <sz val="10"/>
        <color theme="1"/>
        <rFont val="Calibri"/>
        <family val="2"/>
        <scheme val="minor"/>
      </rPr>
      <t xml:space="preserve">DELUXE MARCA LIEBERT, </t>
    </r>
    <r>
      <rPr>
        <b/>
        <sz val="10"/>
        <color theme="1"/>
        <rFont val="Calibri"/>
        <family val="2"/>
        <scheme val="minor"/>
      </rPr>
      <t>MODELO DH114A</t>
    </r>
    <r>
      <rPr>
        <sz val="10"/>
        <color theme="1"/>
        <rFont val="Calibri"/>
        <family val="2"/>
        <scheme val="minor"/>
      </rPr>
      <t>, DENTRO DE CT DE COMPUTO, CON UNA CAPACIDAD DE 8 TR.  CONSIDERANDO LA RECUPERACIÓN Y DESTRUCCIÓN DE GAS REFRIGERANTE R-22 DEL SISTEMA DE REFRIGERACIÓN (INCLUYE CERTIFICADO DE DISPOSICIÓN OFICIAL ANTE LA SEMARNAT), DESACOPLAMIENTO DE TUBERÍA  DE COBRE (2 TUBERÍAS POR SISTEMA, LIQUIDO Y GAS) SECCIONANDO POR MEDIO DE VÁLVULAS EXISTENTES, DESCONEXIÓN DEL SUMINISTRO DE AGUA PARA EL HUMIFICADOR Y SISTEMA DE DRENADO,  DESCONEXIÓN  DE ALIMENTADORES ELÉCTRICOS, CONTROL Y MONITOREO, CONSIDERAR EL RETIRO DE PLENUM DEL SISTEMA DE RETORNO DE AIRE, CONFORME A LAS ESPECIFICACIONES Y PROCEDIMIENTOS DEL FABRICANTE. (INCLUYE EL RETIRO DE BASE METÁLICA), LA MANIOBRA PARA EL RETIRO DE LA UNIDAD CONTEMPLA UN ARRASTRE HASTA ÁREA ASIGNADA POR EL CLIENTE (CUARTO DE MAQUINAS EN SÓTANO), CONSIDERE CAMBIO DE NIVELES (PRIMER PISO, PLANTA BAJA Y SÓTANO), PROTEGIENDO ÁREAS PARA LA MANIOBRA CON BAJA ALFOMBRA Y TRIPLAY DE 3/4" DE GROSOR PARA EL PISO.</t>
    </r>
  </si>
  <si>
    <r>
      <t xml:space="preserve">DESMONTAJE DE UNIDAD CONDENSADORA </t>
    </r>
    <r>
      <rPr>
        <b/>
        <sz val="10"/>
        <color theme="1"/>
        <rFont val="Calibri"/>
        <family val="2"/>
        <scheme val="minor"/>
      </rPr>
      <t>(UC-CINTOTECA)</t>
    </r>
    <r>
      <rPr>
        <sz val="10"/>
        <color theme="1"/>
        <rFont val="Calibri"/>
        <family val="2"/>
        <scheme val="minor"/>
      </rPr>
      <t xml:space="preserve"> MARCA LIEBERT, </t>
    </r>
    <r>
      <rPr>
        <b/>
        <sz val="10"/>
        <color theme="1"/>
        <rFont val="Calibri"/>
        <family val="2"/>
        <scheme val="minor"/>
      </rPr>
      <t>MODELO PFC027A-PL3</t>
    </r>
    <r>
      <rPr>
        <sz val="10"/>
        <color theme="1"/>
        <rFont val="Calibri"/>
        <family val="2"/>
        <scheme val="minor"/>
      </rPr>
      <t>, UBICADA EN AZOTEA. DESACOPLAMIENTO DE TUBERÍA  DE COBRE (UN SISTEMA, LIQUIDO Y GAS) SECCIONANDO POR MEDIO DE VÁLVULAS EXISTENTES,  DESCONEXIÓN  DE ALIMENTADORES ELÉCTRICOS, CONTROL, CONFORME A LAS ESPECIFICACIONES Y PROCEDIMIENTOS DEL FABRICANTE. LA MANIOBRA PARA EL RETIRO DE LA UNIDAD CONTEMPLA UN ARRASTRE HASTA ÁREA ASIGNADA POR EL CLIENTE (CUARTO DE MAQUINAS EN SÓTANO), CONSIDERE CAMBIO DE NIVELES (AZOTEA, SEGUNDO PISO, PRIMER PISO, PLANTA BAJA Y SÓTANO), PROTEGIENDO ÁREAS PARA LA MANIOBRA CON BAJA ALFOMBRA Y TRIPLAY DE 3/4" DE GROSOR PARA EL PISO.</t>
    </r>
  </si>
  <si>
    <r>
      <t xml:space="preserve">MANIOBRA DE COLOCACIÓN DE UNIDAD EVAPORADORA </t>
    </r>
    <r>
      <rPr>
        <b/>
        <sz val="10"/>
        <color theme="1"/>
        <rFont val="Calibri"/>
        <family val="2"/>
        <scheme val="minor"/>
      </rPr>
      <t>(UE-1T, UE-2T, UE-1SUM, UE-2SUM) MODELO P2050</t>
    </r>
    <r>
      <rPr>
        <sz val="10"/>
        <color theme="1"/>
        <rFont val="Calibri"/>
        <family val="2"/>
        <scheme val="minor"/>
      </rPr>
      <t xml:space="preserve"> CON UN PESO APROXIMADO DE 610 KG, UNIDAD PEX DE 15 T.R. INCLUYENDO, DESCENSO DE CAMIÓN, ARRASTRE CON PATÍN DE HASTA 30 METROS Y MOVIMIENTOS BÁSICOS POR PASILLOS DE EQUIPOS CON DIMENSIONES MÁXIMAS DE 1.8 X 0.9 X 2.0 METROS (LARGO X ANCHO X ALTO)  TODO EN NIVEL PRIMER PISO. HASTA ÁREA FINAL DE SU INSTALACIÓN, INSTALANDO SOBRE BASE METÁLICA EN PISO FALSO.</t>
    </r>
  </si>
  <si>
    <r>
      <t xml:space="preserve">MANIOBRA DE COLOCACIÓN DE UNIDAD EVAPORADORA </t>
    </r>
    <r>
      <rPr>
        <b/>
        <sz val="10"/>
        <color theme="1"/>
        <rFont val="Calibri"/>
        <family val="2"/>
        <scheme val="minor"/>
      </rPr>
      <t>(UE-1aCM, UE-1bCM, UE-2aCM, UE-2bCM)</t>
    </r>
    <r>
      <rPr>
        <sz val="10"/>
        <color theme="1"/>
        <rFont val="Calibri"/>
        <family val="2"/>
        <scheme val="minor"/>
      </rPr>
      <t xml:space="preserve"> TIPO CASETE </t>
    </r>
    <r>
      <rPr>
        <b/>
        <sz val="10"/>
        <color theme="1"/>
        <rFont val="Calibri"/>
        <family val="2"/>
        <scheme val="minor"/>
      </rPr>
      <t>MODELO AVC-19HJFA</t>
    </r>
    <r>
      <rPr>
        <sz val="10"/>
        <color theme="1"/>
        <rFont val="Calibri"/>
        <family val="2"/>
        <scheme val="minor"/>
      </rPr>
      <t xml:space="preserve"> CON UN PESO  APROXIMADO DE 120 KG, DE 1.5 T.R. INCLUYENDO, DESCENSO DE CAMIÓN, ARRASTRE CON PATÍN DE HASTA 30 METROS Y MOVIMIENTOS BÁSICOS POR PASILLOS DE EQUIPOS CON DIMENSIONES MÁXIMAS DE 0.70 X 0.70 X 0.60 METROS (LARGO X ANCHO X ALTO) A EN NIVEL PRIMER PISO. HASTA ÁREA FINAL DE SU INSTALACIÓN, INSTALANDO SOBRE PLAFÓN.</t>
    </r>
  </si>
  <si>
    <r>
      <t xml:space="preserve">MANIOBRA DE COLOCACIÓN DE UNIDAD EVAPORADORA </t>
    </r>
    <r>
      <rPr>
        <b/>
        <sz val="10"/>
        <color theme="1"/>
        <rFont val="Calibri"/>
        <family val="2"/>
        <scheme val="minor"/>
      </rPr>
      <t>(UE-CINTOTECA)</t>
    </r>
    <r>
      <rPr>
        <sz val="10"/>
        <color theme="1"/>
        <rFont val="Calibri"/>
        <family val="2"/>
        <scheme val="minor"/>
      </rPr>
      <t xml:space="preserve"> </t>
    </r>
    <r>
      <rPr>
        <b/>
        <sz val="10"/>
        <color theme="1"/>
        <rFont val="Calibri"/>
        <family val="2"/>
        <scheme val="minor"/>
      </rPr>
      <t>MODELO MMD24E-PHE</t>
    </r>
    <r>
      <rPr>
        <sz val="10"/>
        <color theme="1"/>
        <rFont val="Calibri"/>
        <family val="2"/>
        <scheme val="minor"/>
      </rPr>
      <t xml:space="preserve"> CON UN PESO  APROXIMADO DE 102 KG, UNIDAD MINIMATE DE 2 T.R. INCLUYENDO, DESCENSO DE CAMIÓN, ARRASTRE CON PATÍN DE HASTA 30 METROS Y MOVIMIENTOS BÁSICOS POR PASILLOS DE EQUIPOS CON DIMENSIONES MÁXIMAS DE 1.5 X 0.8 X 1.0 METROS (LARGO X ANCHO X ALTO) TODO EN NIVEL PRIMER PISO. HASTA ÁREA FINAL DE SU INSTALACIÓN, SOBRE PLAFÓN.</t>
    </r>
  </si>
  <si>
    <r>
      <t xml:space="preserve">MANIOBRA DE COLOCACIÓN DE UNIDAD CONDENSADORA </t>
    </r>
    <r>
      <rPr>
        <b/>
        <sz val="10"/>
        <color theme="1"/>
        <rFont val="Calibri"/>
        <family val="2"/>
        <scheme val="minor"/>
      </rPr>
      <t>(UC-1T, UC-2T, UC-1SUM, UC-2SUM)</t>
    </r>
    <r>
      <rPr>
        <sz val="10"/>
        <color theme="1"/>
        <rFont val="Calibri"/>
        <family val="2"/>
        <scheme val="minor"/>
      </rPr>
      <t xml:space="preserve"> </t>
    </r>
    <r>
      <rPr>
        <b/>
        <sz val="10"/>
        <color theme="1"/>
        <rFont val="Calibri"/>
        <family val="2"/>
        <scheme val="minor"/>
      </rPr>
      <t>MODELO LDF62-R3</t>
    </r>
    <r>
      <rPr>
        <sz val="10"/>
        <color theme="1"/>
        <rFont val="Calibri"/>
        <family val="2"/>
        <scheme val="minor"/>
      </rPr>
      <t xml:space="preserve"> CON UN PESO APROXIMADO DE 160 KG. CONSIDERAR MANIOBRA CON UNIDAD HIAB, MONTANDO SOBRE BASES DE CONCRETO EXISTENTES </t>
    </r>
  </si>
  <si>
    <r>
      <t xml:space="preserve">MANIOBRA DE COLOCACIÓN DE UNIDAD CONDENSADORA </t>
    </r>
    <r>
      <rPr>
        <b/>
        <sz val="10"/>
        <color theme="1"/>
        <rFont val="Calibri"/>
        <family val="2"/>
        <scheme val="minor"/>
      </rPr>
      <t>(UC-1CINTOTECA) MODELO PFH027A-L</t>
    </r>
    <r>
      <rPr>
        <sz val="10"/>
        <color theme="1"/>
        <rFont val="Calibri"/>
        <family val="2"/>
        <scheme val="minor"/>
      </rPr>
      <t xml:space="preserve"> CON UN PESO APROXIMADO DE 91 KG. CONSIDERAR MANIOBRA CON UNIDAD HIAB, A NIVEL DE PLANTA AZOTEA DE 1ER PISO </t>
    </r>
  </si>
  <si>
    <r>
      <t xml:space="preserve">SUMINISTRO E INSTALACIÓN DE TUBERÍAS PARA GAS REFRIGERANTE, TIPO "ACR" </t>
    </r>
    <r>
      <rPr>
        <b/>
        <sz val="10"/>
        <rFont val="Calibri"/>
        <family val="2"/>
        <scheme val="minor"/>
      </rPr>
      <t>(EQUIPOS UE-1T, UE-2T, UE-1SUM Y UE-2SUM)</t>
    </r>
    <r>
      <rPr>
        <sz val="10"/>
        <rFont val="Calibri"/>
        <family val="2"/>
        <scheme val="minor"/>
      </rPr>
      <t xml:space="preserve"> A BASE DE COBRE RÍGIDO MARCA NACOBRE O SIMILAR  PARA LÍNEAS DE GAS Y LIQUIDO EN DÍMETROS DE  7/8" Y 1/2" (DOBLE CIRCUITO); INCLUYE, SOPORTES TIPO PORTERÍA, "L", Y/O COLUMPIO, A BASE DE RIEL UNICANAL, VARILLA ROSCADA, TRAPECIOS, FIJADO CON TAQUETE EXPANSIVO, CONEXIONES DE COBRE, (CODOS, TUERCAS, COPLES, VÁLVULAS, REDUCCIONES, ETC.), UNIENDO CON SOLDADURA 5% PLATA Y/O FOSCO CONSIDERANDO EN EL PROCESO DE SOLDADURA NITRÓGENO ACTIVO. A UNA  ALTURA VARIABLE HASTA 10 METROS DE ALTURA SNPT. CON UNA DISTANCIA APROXIMADA DE 25 METROS POR LÍNEA. TODO DE ACUERDO A LOS MANUALES DE PROCEDIMIENTO DE FABRICANTE, CONSIDERE PROTECCIÓN DE EQUIPOS, MUROS Y PISO AL REALIZAR LAS SOLDADURAS EN EL INTERIOR DEL DATA CENTER.  </t>
    </r>
  </si>
  <si>
    <r>
      <t xml:space="preserve">SUMINISTRO E INSTALACIÓN DE TUBERÍAS PARA GAS REFRIGERANTE, TIPO "ACR" </t>
    </r>
    <r>
      <rPr>
        <b/>
        <sz val="10"/>
        <rFont val="Calibri"/>
        <family val="2"/>
        <scheme val="minor"/>
      </rPr>
      <t xml:space="preserve">(EQUIPOS UE-1aCM, UE-1bCM, UE-2aCM Y UE-2bCM) </t>
    </r>
    <r>
      <rPr>
        <sz val="10"/>
        <color theme="1"/>
        <rFont val="Calibri"/>
        <family val="2"/>
        <scheme val="minor"/>
      </rPr>
      <t>A BASE DE COBRE RÍGIDO MARCA NACOBRE O SIMILAR  PARA LÍNEAS DE GAS Y LIQUIDO EN DÍMETROS DE 5/8" Y 1/4"; INCLUYE, SOPORTES TIPOPORTERÍA Y/O "L" SOPORTES TIPO PORTERÍA, "L" Y/O COLUMPIO, A BASE DE RIEL UNICANAL, VARILLA ROSCADA, TRAPECIOS, FIJADO CON TAQUETE EXPANSIVO</t>
    </r>
    <r>
      <rPr>
        <sz val="10"/>
        <color rgb="FFFF0000"/>
        <rFont val="Calibri"/>
        <family val="2"/>
        <scheme val="minor"/>
      </rPr>
      <t xml:space="preserve">, </t>
    </r>
    <r>
      <rPr>
        <sz val="10"/>
        <color theme="1"/>
        <rFont val="Calibri"/>
        <family val="2"/>
        <scheme val="minor"/>
      </rPr>
      <t>CONEXIONES DE COBRE, (CODOS, TUERCAS, COPLES, VÁLVULAS, REDUCCIONES, ETC.), UNIENDO CON SOLDADURA DE 5% PLATA Y/O FOSCO CONSIDERANDO EN EL PROCESO DE SOLDADURA NITRÓGENO ACTIVO. A UNA  ALTURA VARIABLE HASTA 15 METROS DE ALTURA SNPT. CON UNA DISTANCIA APROXIMADA DE 10 METROS POR LÍNEA. TODO DE ACUERDO A LOS MANUALES DE PROCEDIMIENTO DE FABRICANTE, CONSIDERE PROTECCIÓN DE EQUIPOS, MUROS Y PISO AL REALIZAR LAS SOLDADURAS EN EL INTERIOR DEL DATA CENTER.</t>
    </r>
  </si>
  <si>
    <r>
      <t xml:space="preserve">PRUEBAS DE PRESURIZADO A LÍNEAS DE REFRIGERANTE </t>
    </r>
    <r>
      <rPr>
        <b/>
        <sz val="10"/>
        <color theme="1"/>
        <rFont val="Calibri"/>
        <family val="2"/>
        <scheme val="minor"/>
      </rPr>
      <t>(PARA EQUIPOS UE CINTOTECA, UC-1CM y UC-2CM)</t>
    </r>
    <r>
      <rPr>
        <sz val="10"/>
        <color theme="1"/>
        <rFont val="Calibri"/>
        <family val="2"/>
        <scheme val="minor"/>
      </rPr>
      <t xml:space="preserve"> CON NITRÓGENO SECO, PARA UNIDADES DE TIPO DIVIDIDO EN CAPACIDADES DE 1 A 3 TR,  A UNA PRESIÓN CONSTANTE DE  400 PSI PARA REFRIGERANTE R-410a Y 250 PSI PARA REFRIGERANTE R-407c,  DURANTE 12 HORAS COMO MÍNIMO, PRIMER VACÍO POR DEBAJO DE 500 MICRONES A CADA SISTEMA, MANTENIÉNDOLO DURANTE 1 HORA Y REALIZANDO EL ROMPIMIENTO CON NITRÓGENO SECO  A 100 PSI, POSTERIORMENTE REALIZAR UN SEGUNDO VACÍO POR DEBAJO DE 250 MICRONES SOSTENIDO DURANTE AL MENOS 30 MINUTOS, ROMPIMIENTO CON GAS REFRIGERANTE, CARGANDO EL SISTEMA  CON REFRIGERANTE, DE A CUERDO A LAS NORMAS Y PROCEDIMIENTOS DEL FABRICANTE.</t>
    </r>
  </si>
  <si>
    <r>
      <t xml:space="preserve">PRUEBAS DE PRESURIZADO A LÍNEAS DE REFRIGERANTE </t>
    </r>
    <r>
      <rPr>
        <b/>
        <sz val="10"/>
        <color theme="1"/>
        <rFont val="Calibri"/>
        <family val="2"/>
        <scheme val="minor"/>
      </rPr>
      <t xml:space="preserve">(PARA EQUIPOS UE-1S, UE-2S, UE-4S, UE-5S, UE-1T, UE-2T, UE-1SUM y UE-2SUM) </t>
    </r>
    <r>
      <rPr>
        <sz val="10"/>
        <color theme="1"/>
        <rFont val="Calibri"/>
        <family val="2"/>
        <scheme val="minor"/>
      </rPr>
      <t>CON NITRÓGENO SECO, PARA SISTEMA DE REFRIGERACIÓN DE PRECISIÓN EN CAPACIDADES DE 10 A 22 TR A UNA PRESIÓN CONSTANTE DE  400 PSI PARA REFRIGERANTE R-410a Y 250 PSI PARA REFRIGERANTE R-407c,  DURANTE 12 HORAS COMO MÍNIMO, PRIMER VACÍO POR DEBAJO DE 500 MICRONES A CADA SISTEMA, MANTENIÉNDOLO DURANTE 1 HORA Y REALIZANDO EL ROMPIMIENTO CON NITRÓGENO SECO  A 100 PSI, POSTERIORMENTE REALIZAR UN SEGUNDO VACÍO POR DEBAJO DE 250 MICRONES SOSTENIDO DURANTE AL MENOS 30 MINUTOS, ROMPIMIENTO CON GAS REFRIGERANTE, CARGANDO EL SISTEMA  CON REFRIGERANTE, DE A CUERDO A LAS NORMAS Y PROCEDIMIENTOS DEL FABRICANTE (SISTEMA DE DOBLE CIRCUITO).</t>
    </r>
  </si>
  <si>
    <t>SUMINISTRO E INSTALACIÓN DE SISTEMA DE PUESTA A TIERRA DE BASES METÁLICAS DE EQUIPOS DE AIRE ACONDICIONADO, CON CABLE CAL. 6 AWG, CON AISLAMIENTO COLOR VERDE, MARCA CONDUMEX O SIMILAR, CON UNA DISTANCIA APROXIMADA DE 2 METROS. INCLUYE ZAPATAS PONCHABLES DE DOBLE OJILLO, TORNILLERÍA DE BRONCE AL SILICIO, FUNDA TERMO-CONTRACTIL TRANSPARENTE, CONECTOR TIPO "C" DE BRONCE, PARA DERIVACIÓN DE CABLE PRINCIPAL CAL. 2 AWG A 6 AWG.</t>
  </si>
  <si>
    <r>
      <t xml:space="preserve">DESMONTAJE DE UNIDAD EVAPORADORAS </t>
    </r>
    <r>
      <rPr>
        <b/>
        <sz val="10"/>
        <color theme="1"/>
        <rFont val="Calibri"/>
        <family val="2"/>
        <scheme val="minor"/>
      </rPr>
      <t>(UE-2T)</t>
    </r>
    <r>
      <rPr>
        <sz val="10"/>
        <color theme="1"/>
        <rFont val="Calibri"/>
        <family val="2"/>
        <scheme val="minor"/>
      </rPr>
      <t xml:space="preserve"> DELUXE MARCA LIEBERT, </t>
    </r>
    <r>
      <rPr>
        <b/>
        <sz val="10"/>
        <color theme="1"/>
        <rFont val="Calibri"/>
        <family val="2"/>
        <scheme val="minor"/>
      </rPr>
      <t>MODELO DS053A</t>
    </r>
    <r>
      <rPr>
        <sz val="10"/>
        <color theme="1"/>
        <rFont val="Calibri"/>
        <family val="2"/>
        <scheme val="minor"/>
      </rPr>
      <t>, DENTRO DE CENTRO DE COMPUTO, CON UNA CAPACIDAD DE 15 TR.  CONSIDERANDO LA RECUPERACIÓN Y DESTRUCCIÓN DE GAS REFRIGERANTE R-22 DEL SISTEMA DE REFRIGERACIÓN (INCLUYE CERTIFICADO DE DISPOSICIÓN OFICIAL ANTE LA SEMARNAT), DESACOPLAMIENTO DE TUBERÍA  DE COBRE (2 TUBERÍAS POR SISTEMA, LIQUIDO Y GAS) SECCIONANDO POR MEDIO DE VÁLVULAS EXISTENTES, DESCONEXIÓN DEL SUMINISTRO DE AGUA PARA EL HUMIFICADOR Y SISTEMA DE DRENADO,  DESCONEXIÓN  DE ALIMENTADORES ELÉCTRICOS, CONTROL Y MONITOREO, CONSIDERAR EL RETIRO DE PLENUM DEL SISTEMA DE RETORNO DE AIRE, CONFORME A LAS ESPECIFICACIONES Y PROCEDIMIENTOS DEL FABRICANTE. (INCLUYE EL RETIRO DE BASE METÁLICA) LA MANIOBRA PARA EL RETIRO DE LA UNIDAD CONTEMPLA UN ARRASTRE HASTA ÁREA ASIGNADA POR EL CLIENTE (CUARTO DE MAQUINAS EN SÓTANO), CONSIDERE CAMBIO DE NIVELES (PRIMER PISO, PLANTA BAJA Y SÓTANO), PROTEGIENDO ÁREAS PARA LA MANIOBRA CON BAJA ALFOMBRA Y TRIPLAY DE 3/4" DE GROSOR PARA EL PISO.</t>
    </r>
  </si>
  <si>
    <r>
      <t xml:space="preserve">SUMINISTRO E INSTALACIÓN DE INTERRUPTOR TERMOMAGNÉTICO MARCA SQUARED, CONEXIÓN I-LINE, MODELO KH36, EN TABLERO ELÉCTRICO DE AIRE ACONDICIONADO, EXISTENTE EN SUBESTACIÓN, CAPACIDAD DE 3X175 A. INCLUYE: SUMINISTRO, MANO DE OBRA Y TODO LO NECESARIO PARA SU CORRECTA INSTALACIÓN EN EQUIPOS </t>
    </r>
    <r>
      <rPr>
        <b/>
        <sz val="10"/>
        <rFont val="Calibri"/>
        <family val="2"/>
        <scheme val="minor"/>
      </rPr>
      <t>UE-1S, UE-2S, UE-4S Y UE-5S.</t>
    </r>
  </si>
  <si>
    <r>
      <t xml:space="preserve">SUMINISTRO E INSTALACIÓN DE INTERRUPTOR TERMOMAGNÉTICO MARCA SQUARED, MODELO EDB34, EN TABLERO ELÉCTRICO DE AIRE ACONDICIONADO, EXISTENTE EN AZOTEA, CAPACIDAD DE 2X15 A. INCLUYE: SUMINISTRO, MANO DE OBRA Y TODO LO NECESARIO PARA SU CORRECTA INSTALACIÓN EN EQUIPOS </t>
    </r>
    <r>
      <rPr>
        <b/>
        <sz val="10"/>
        <rFont val="Calibri"/>
        <family val="2"/>
        <scheme val="minor"/>
      </rPr>
      <t>UE-1aCM, UE-1bCM, UE-2aCM y UE-2bCM.</t>
    </r>
  </si>
  <si>
    <r>
      <t xml:space="preserve">SUMINISTRO E INSTALACIÓN DE INTERRUPTOR TERMOMAGNÉTICO MARCA SQUARED, MODELO EDB34, EN TABLERO ELÉCTRICO DE AIRE ACONDICIONADO, EXISTENTE EN PATIO DE CONDENSADORAS, CAPACIDAD DE 3X15 A. INCLUYE: SUMINISTRO, MANO DE OBRA Y TODO LO NECESARIO PARA SU CORRECTA INSTALACIÓN EN EQUIPOS </t>
    </r>
    <r>
      <rPr>
        <b/>
        <sz val="10"/>
        <rFont val="Calibri"/>
        <family val="2"/>
        <scheme val="minor"/>
      </rPr>
      <t>UC-1S, UC-2S, UC-4S, UC-5S, UC-1T y UC-2T.</t>
    </r>
  </si>
  <si>
    <r>
      <t xml:space="preserve">SUMINISTRO E INSTALACIÓN DE INTERRUPTOR TERMOMAGNÉTICO MARCA SQUARED, MODELO QOB, EN TABLERO ELÉCTRICO DE AIRE ACONDICIONADO, EXISTENTE EN PATIO DE CONDENSADORAS, CAPACIDAD DE 3X15 A. INCLUYE: SUMINISTRO, MANO DE OBRA Y TODO LO NECESARIO PARA SU CORRECTA INSTALACIÓN EN EQUIPOS </t>
    </r>
    <r>
      <rPr>
        <b/>
        <sz val="10"/>
        <rFont val="Calibri"/>
        <family val="2"/>
        <scheme val="minor"/>
      </rPr>
      <t>UC-1SUM y UC-2SUM</t>
    </r>
  </si>
  <si>
    <r>
      <t>SUMINISTRO E INSTALACIÓN DE INTERRUPTOR TERMOMAGNÉTICO MARCA SQUARED, MODELO EDB24</t>
    </r>
    <r>
      <rPr>
        <sz val="10"/>
        <color rgb="FFFF0000"/>
        <rFont val="Calibri"/>
        <family val="2"/>
        <scheme val="minor"/>
      </rPr>
      <t>,</t>
    </r>
    <r>
      <rPr>
        <sz val="10"/>
        <rFont val="Calibri"/>
        <family val="2"/>
        <scheme val="minor"/>
      </rPr>
      <t xml:space="preserve"> EN TABLERO ELÉCTRICO DE AIRE ACONDICIONADO, EXISTENTE EN AZOTEA, CAPACIDAD DE 2X30 A. INCLUYE: SUMINISTRO, MANO DE OBRA Y TODO LO NECESARIO PARA SU CORRECTA INSTALACIÓN EN EQUIPOS</t>
    </r>
    <r>
      <rPr>
        <b/>
        <sz val="10"/>
        <rFont val="Calibri"/>
        <family val="2"/>
        <scheme val="minor"/>
      </rPr>
      <t xml:space="preserve"> UC-CINTOTECA, UC-1CM y UC-2CM.</t>
    </r>
  </si>
  <si>
    <r>
      <t xml:space="preserve">SUMINISTRO E INSTALACIÓN DE INTERRUPTOR TERMOMAGNÉTICO MARCA SQUARED, MODELO FH36 EN TABLERO ELÉCTRICO DE AIRE ACONDICIONADO, EXISTENTE EN SUBESTACIÓN, CAPACIDAD DE 2X50 A. INCLUYE: SUMINISTRO, MANO DE OBRA Y TODO LO NECESARIO PARA SU CORRECTA INSTALACIÓN EN EQUIPOS </t>
    </r>
    <r>
      <rPr>
        <b/>
        <sz val="10"/>
        <rFont val="Calibri"/>
        <family val="2"/>
        <scheme val="minor"/>
      </rPr>
      <t>UE-CINTOTECA</t>
    </r>
  </si>
  <si>
    <r>
      <t xml:space="preserve">SUMINISTRO E INSTALACIÓN DE INTERRUPTOR DESCONECTADOR DE SEGURIDAD, MARCA SQUARED, MODELO DU221RB, A PIE DE EQUIPOS, CAPACIDAD DE 2X30 A., SIN PORTA FUSIBLE, TIPO 3R. INCLUYE: SUMINISTRO, MANO DE OBRA, BASE DE FIERRO ÁNGULO DE 2"X1/16" Y TODO LO NECESARIO PARA SU CORRECTA INSTALACIÓN EN EQUIPOS </t>
    </r>
    <r>
      <rPr>
        <b/>
        <sz val="10"/>
        <rFont val="Calibri"/>
        <family val="2"/>
        <scheme val="minor"/>
      </rPr>
      <t>UC-ICM y UC-2CM</t>
    </r>
  </si>
  <si>
    <r>
      <t xml:space="preserve">SUMINISTRO E INSTALACIÓN DE INTERRUPTOR DESCONECTADOR DE SEGURIDAD, MARCA SQUARED, MODELO DU222RB, A PIE DE EQUIPOS, CAPACIDAD DE 2X60 A., SIN PORTA FUSIBLE, TIPO 3R. INCLUYE: SUMINISTRO, MANO DE OBRA, BASE DE FIERRO ÁNGULO DE 2"X1/16" Y TODO LO NECESARIO PARA SU CORRECTA INSTALACIÓN EN EQUIPOS </t>
    </r>
    <r>
      <rPr>
        <b/>
        <sz val="10"/>
        <rFont val="Calibri"/>
        <family val="2"/>
        <scheme val="minor"/>
      </rPr>
      <t>UC-CINTOTECA</t>
    </r>
  </si>
  <si>
    <r>
      <t xml:space="preserve">CONEXIÓN DE INTERRUPTOR DESCONECTADOR DE SEGURIDAD EXISTENTE, MARCA SQUARED, CATÁLOGO HU631RB, A PIE DE EQUIPOS, CAPACIDAD DE 3X30 A., SIN PORTA FUSIBLE. INCLUYE: CONEXIÓN DE ALIMENTADORES A LA ENTRADA Y SALIDA, IDENTIFICACIÓN DE FASES, PRUEBAS DE VOLTAJE Y RESISTENCIA DE AISLAMIENTO, MANO DE OBRA Y TODO LO NECESARIO PARA SU CORRECTA INSTALACIÓN EN EQUIPOS  </t>
    </r>
    <r>
      <rPr>
        <b/>
        <sz val="10"/>
        <rFont val="Calibri"/>
        <family val="2"/>
        <scheme val="minor"/>
      </rPr>
      <t>UC-1S, UC-2S, UC-4S, UC-5S, UC-1T, UC-2T, UC-1SUM y UC-2SUM</t>
    </r>
  </si>
  <si>
    <r>
      <t>DESMONTAJE, REUBICACIÓN Y CONEXIÓN DE INTERRUPTOR TERMOMAGNÉTICO, MARCA SQUARED, CONEXIÓN I-LINE, EN TABLERO ELÉCTRICO DE AIRE ACONDICIONADO, EXISTENTE EN SUBESTACIÓN, DIFERENTES CAPACIDADES. INCLUYE: CONEXIÓN DE ALIMENTADORES, IDENTIFICACIÓN DE FASES Y PRUEBAS DE VOLTAJE, MANO DE OBRA Y TODO LO NECESARIO PARA SU CORRECTA INSTALACIÓN EN EQUIPOS</t>
    </r>
    <r>
      <rPr>
        <b/>
        <sz val="10"/>
        <rFont val="Calibri"/>
        <family val="2"/>
        <scheme val="minor"/>
      </rPr>
      <t xml:space="preserve"> UE-1T, UE-2T, UE-1SUM y UE-2SUM</t>
    </r>
  </si>
  <si>
    <r>
      <t xml:space="preserve">SUMINISTRO E INSTALACIÓN DE EQUIPO DE AIRE ACONDICIONADO TIPO VRF, MARCA HISENSE O EQUIVALENTE DE MISMA CARACTERÍSTICAS TÉCNICAS O SUPERIORES, MODELO AVC-19-HJFA, TIPO CASSETTE 4 VÍAS, </t>
    </r>
    <r>
      <rPr>
        <b/>
        <sz val="10"/>
        <color theme="1"/>
        <rFont val="Calibri"/>
        <family val="2"/>
        <scheme val="minor"/>
      </rPr>
      <t>(UE-1aCM, UE-1bCM, UE-2aCM Y UE-2bCM)</t>
    </r>
    <r>
      <rPr>
        <sz val="10"/>
        <color theme="1"/>
        <rFont val="Calibri"/>
        <family val="2"/>
        <scheme val="minor"/>
      </rPr>
      <t xml:space="preserve"> CON CAPACIDAD NOMINAL DE 19 KBTU (1.5 TR) DE ENFRIAMIENTO Y 21 KBTU DE CALEFACCIÓN, BOMBA DE CALOR FRIO/CALOR, REFRIGERANTE R410a, TENSIÓN DE ALIMENTACIÓN 220V / 1F / 60HZ, NIVEL DE RUIDO 42 DBA, COLOR BALCO NATURAL. INCLUYE: CONTROLADOR CON PANTALLA LCD DE 4" MODELO HYXE-J01H CON SENSOR DE MOVIMIENTO, SENSOR DE TEMPERATURA DE CUARTO, TARJETA DE MONITOREO BACNET MSTP, BOMBA DE CONSENSADOS INCLUIDA.
CONDENSADORA VRF MARCA HISENSE, MODELO AVW-38HJFH, CON CAPACIDAD NOMINAL DE 38 KBTU DE ENFRIAMIENTO Y 42 KBTU DE CALEFACCIÓN, BOMBA DE CALOR FRIO/CALOR, REFRIGERANTE R410A, COMPRESOR SCROLL INVERTER, TENSIÓN DE ALIMENTACIÓN 220V / 1F / 60HZ, EER 4.31. NIVEL DE RUIDO 50 DBA. INCLUYE 1 BRANCH HFQ-052F.
VER ANEXO "C" FICHA TÉCNICA, PARA MAYOR REFERENCIA</t>
    </r>
  </si>
  <si>
    <t>Renovación de componentes críticos del Centro de Cómputo.</t>
  </si>
  <si>
    <r>
      <t xml:space="preserve">SUMINISTRO E INSTALACIÓN DE SISTEMAS DE AIRE ACONDICIONADO DE PRECISIÓN, MARCA VERTIV (LIEBERT) O EQUIVALENTE DE MISMA CARACTERÍSTICAS TÉCNICAS O SUPERIORES, CON NOMENCLATURA  </t>
    </r>
    <r>
      <rPr>
        <b/>
        <sz val="10"/>
        <rFont val="Calibri"/>
        <family val="2"/>
        <scheme val="minor"/>
      </rPr>
      <t>“UE-1S ”, “UE-2S” , “UE-4S” Y “UE-5S”</t>
    </r>
    <r>
      <rPr>
        <sz val="10"/>
        <rFont val="Calibri"/>
        <family val="2"/>
        <scheme val="minor"/>
      </rPr>
      <t xml:space="preserve"> ENFRIADO POR AIRE, CON DESCARGA DE AIRE BAJO PISO Y RETORNO SUPERIOR, COMPUESTO POR UNA UNIDAD EVAPORADORA MODELO DS053AD Y UNA UNIDAD CONDENSADORA MODELO MCS056E8 PARA UNA OPERACIÓN DE 95°F DE TEMPERATURA AMBIENTE, ALIMENTACIÓN ELÉCTRICA DEL SISTEMA DE 208/230 V, 3F, 60 HZ,  CON UNA CAPACIDAD NOMINAL DE 15 T.R., DOBLE CIRCUITO DE REFRIGERACIÓN, DOS COMPRESORES TIPO DIGITAL SCROLL DE CAPACIDAD VARIABLE PARA MANEJO DE GAS REFRIGERANTE TIPO 407-C, 2 VENTILADORES ELECTRÓNICAMENTE CONMUTADOS (ECFAN) CON UNA POTENCIA CADA UNO DE 4.15 HP, FLUJO DE AIRE NOMINAL DE 8,000 CFM Y UNA PRESIÓN ESTÁTICA EXTERNA DE 0.2" C.A. CONTROLADOR CON PANTALLA TÁCTIL DE 7" A COLOR CON IDIOMA ESPAÑOL Y CAPACIDAD DE MOSTRAR LECTURAS DE SENSORES DE TEMPERATURA Y PRESIÓN, ALARMAS-MENSAJES DE MANERA VISUAL Y AUDIBLE, INCORPORA SENSORES DE TEMPERATURA Y HUMEDAD DE RETORNO, TEMPERATURA DE INYECCIÓN Y HASTA 10 SENSORES DE TEMPERATURA EN RACK, COMUNICACIÓN MULTIPROTOCOLO (BACNET, MODBUS, SNMP, ETC.) PARA MONITOREO REMOTO A BMS, CONTROL DE CAPACIDAD POR TEMPERATURA DE INYECCIÓN Y/O SENSOR REMOTO, COMUNICACIÓN Y MONITOREO CON LA UNIDA CONDENSADORA, SECCIÓN DE FILTRADO DE EFICIENCIA MERV 8 FORMADO POR FILTROS PLEGADOS DE 4" DE ESPESOR. EL PANEL ELÉCTRICO CUENTA CON UN DESCONECTADOR PRINCIPAL CON UNA CAPACIDAD INTERRUPTIVA AL CORTO CIRCUITO DE (SCCR) 65 KA @60HZ. CON CABLE SENSOR DE DETECTOR DE LÍQUIDOS. EL EQUIPO SE FABRICA BAJO LA NORMA ISO 9001 Y CUENTA CON CERTIFICACIÓN CSA BAJO LOS ESTÁNDARES CSA
VER ANEXO "C" FICHA TÉCNICA, PARA MAYOR REFERENCIA</t>
    </r>
  </si>
  <si>
    <r>
      <t>SUMINISTRO E INSTALACIÓN DE SISTEMA DE AIRE ACONDICIONADO DE PRECISIÓN, MARCA VERTIV (LIEBERT) O EQUIVALENTE DE MISMA CARACTERÍSTICAS TÉCNICAS O SUPERIORES, CON NOMENCLATURA “</t>
    </r>
    <r>
      <rPr>
        <b/>
        <sz val="10"/>
        <rFont val="Calibri"/>
        <family val="2"/>
        <scheme val="minor"/>
      </rPr>
      <t>UE-1C”,</t>
    </r>
    <r>
      <rPr>
        <sz val="10"/>
        <rFont val="Calibri"/>
        <family val="2"/>
        <scheme val="minor"/>
      </rPr>
      <t xml:space="preserve"> EXPANSIÓN DIRECTA, CON DESCARGA DE AIRE HORIZONTAL, CONEXIÓN A DUCTOS, RETORNO TRASERO CON CAJA DE FILTROS. EL EQUIPO ESTÁ COMPUESTO POR UNA UNIDAD EVAPORADORA MODELO MMD24ENPJSD4 Y UNA UNIDAD CONDENSADORA MODELO PFH027A-PLN PARA UNA OPERACIÓN DE 95°F DE TEMPERATURA AMBIENTE, ALIMENTACIÓN ELÉCTRICA DEL SISTEMA DE 208/230 V, 3F, 60 HZ, CON UNA CAPACIDAD NOMINAL DE 2 T.R., CIRCUITO DE REFRIGERACIÓN CON 1 COMPRESOR UTILIZA GAS REFRIGERANTE TIPO R407-C, 1 VENTILADOR CENTRIFUGO DE TRANSMISIÓN DIRECTA CON UNA POTENCIA CADA UNO DE 0.5 HP. FLUJO DE AIRE NOMINAL DE 885 CFM. CONTROLADOR CON MICROPROCESADOR Y PANTALLA LCD DE 2 LÍNEAS Y 16 CARACTERES, SENSOR DE TEMPERATURA Y HUMEDAD DEL CUARTO, TARJETA DE MONITOREO MULTIPROTOCOLO (BACNET, MODBUS, SNMP,ETC.), CAJA DE FILTROS DE EFICIENCIA MERV 8 FORMADO POR FILTROS PLEGADOS DE 4" DE ESPESOR. EL PANEL ELÉCTRICO CUENTA CON UN DESCONECTADOR PRINCIPAL. EL EQUIPO SE FABRICA BAJO LA NORMA ISO 9001 Y CUENTA CON CERTIFICACIÓN CSA BAJO LOS ESTÁNDARES CSA.
VER ANEXO "C" FICHA TÉCNICA, PARA MAYOR REFERENCIA</t>
    </r>
  </si>
  <si>
    <r>
      <t xml:space="preserve">SUMINISTRO E INSTALACIÓN DE SISTEMAS DE AIRE ACONDICIONADO DE PRECISIÓN, MARCA VERTIV (LIEBERT) O EQUIVALENTE DE MISMA CARACTERÍSTICAS TÉCNICAS O SUPERIORES,  CON NOMENCLATURA  </t>
    </r>
    <r>
      <rPr>
        <b/>
        <sz val="10"/>
        <color theme="1"/>
        <rFont val="Calibri"/>
        <family val="2"/>
        <scheme val="minor"/>
      </rPr>
      <t>“UE-1T”, “UE-2T” &amp; “UE-1SUM”, “UE-2SUM”</t>
    </r>
    <r>
      <rPr>
        <sz val="10"/>
        <color theme="1"/>
        <rFont val="Calibri"/>
        <family val="2"/>
        <scheme val="minor"/>
      </rPr>
      <t>, ENFRIADO POR AIRE, CON DESCARGA DE AIRE POR ABAJO, COMPUESTO POR UNA UNIDAD EVAPORADORA MODELO P2050DA1CTHL Y UNIDAD CONDENSADORA MODELO LDF62-R3 PARA UNA OPERACIÓN DE 95°F TEMPERATURA AMBIENTE, OPERACIÓN ELÉCTRICA DEL SISTEMA DE 208/230 V, 3F, 60 HZ,  CON UNA CAPACIDAD NOMINAL DE 15 T.R., DOBLE CIRCUITO DE REFRIGERACIÓN, DOS COMPRESORES TIPO DIGITAL SCROLL PARA MANEJO DE GAS REFRIGERANTE TIPO R-410-C, CON CAPACIDAD DEL SISTEMA DE VENTILACIÓN DE 3.1 KW. , MANEJANDO 8,100 PCM, CONTRA UNA P.E. DE 0.25" C.A., CON UNA CAPACIDAD DE HUMIDIFICACIÓN DE 10 KG/HR Y RECALENTAMIENTO ELÉCTRICO DE 18 KW. PANTALLA DE CONTROL CON IDIOMA ESPAÑOL, ALARMAS VISUALES Y AUDIBLES, CONJUNTO DE FILTROS DE 4”-20%, CON MICROPROCESADOR AVANZADO ICOM, INCORPORA HASTA 10 SENSORES DE TEMPERATURA EN RACK, COMUNICACIÓN MULTIPROTOCOLO (BACNET, MODBUS, SNMP, ETC.) PARA MONITOREO REMOTO A BMS, CONTROL DE CAPACIDAD POR TEMPERATURA DE INYECCIÓN Y/O SENSOR REMOTO, DESCONECTADOR PARA MANTENIMIENTO DEL EVAPORADOR, TARJETA DE MONITOREO IS-UNITY MULTIPROTOCOLO, CABLE SENSOR DE DETECTOR DE LÍQUIDOS.  
LA UNIDAD CONDENSADORA MODELO LDF62-R3 CUENTA CON 2 VENTILADORES ELECTRÓNICAMENTE CONMUTADOS (ECFAN) CON PROTECCIÓN PARA INTEMPERIE IP54. DESCARGA DE AIRE VERTICAL CON CONTROL DE VELOCIDAD DEL VENTILADOR POR PRESIÓN Y TEMPERATURA. EL PANEL ELÉCTRICO CUENTA CON UN DESCONECTADOR PRINCIPAL, TEMPERATURA AMBIENTE DE OPERACIÓN DE 95°F Y OPERACIÓN ELÉCTRICA DE 208 V/3 F/60 HZ. EL EQUIPO SE FABRICA BAJO LA NORMA ISO 9001 Y CUENTA CON CERTIFICACIÓN CSA.
VER ANEXO "C" FICHA TÉCNICA, PARA MAYOR REFERENCIA</t>
    </r>
  </si>
  <si>
    <t>AMPLIACIÓN  (DE ACUERDO A PLANO  Y ACABADOS  EXISTENTES) Y REFORZAMIENTO DE CUBO EXISTENTE PARA NUEVO MONTACARGAS CON BASE A LAS GUÍAS MECÁNICAS DEL FABRICANTE DEL EQUIPO, INCLUYE OBRA CIVIL, ESTUDIO DE MECÁNICA DE SUELOS, CIMENTACIÓN NECESARIA, DADOS MECÁNICOS, MATERIALES, MANO DE OBRA, MANIOBRAS Y TODO LO NECESARIO PARA LA CORRECTA INSTALACIÓN DEL MONTACARGAS.</t>
  </si>
  <si>
    <t>SUMINISTRO E INSTALACIÓN DE CIRCUITOS ELÉCTRICOS DE FUERZA (3F, 4H + T) , DE CONTROL Y SEGURIDAD, PARA NUEVO MONTACARGAS Y AUXILIARES CON BASE EN ESPECIFICACIONES DE PRODUCTO DEFINIDO, A UN VOLTAJE DE OPERACIÓN DE 220 V. 60 HZ. INCLUYE CONDUCTORES ELÉCTRICOS DE COBRE MARCA CONDUMEX, CANALIZACIONES DE TUBERÍA CONDUIT PARED GRUESA GALVANIZADA, SOPORTERÍA, INTERRUPTORES TERMOMAGNÉTICOS, HERRAMIENTAS, EQUIPO DE SEGURIDAD Y TODO LO NECESARIO PARA SU CORRECTA INSTALACIÓN CONFORME A NORMA OFICIAL.</t>
  </si>
  <si>
    <t>MONTACARGAS (Plataforma de carga)</t>
  </si>
  <si>
    <t>DESMONTAJE DE MONTACARGAS EXISTENTE, INCLUYE: POLIPASTO (CON RECUPERACIÓN A FAVOR DEL CLIENTE), CABINA Y PERIFÉRICOS DEL SISTEMA EXISTENTE, ASÍ COMO ESTRUCTURAS METÁLICAS QUE NO SE REQUIERAN,  MANIOBRAS, ACARREOS Y RETIRO FUERA DE LAS INSTALACIONES DEL INSTITUTO.</t>
  </si>
  <si>
    <t>FABRICACIÓN, SUMINISTRO, INSTALACIÓN Y CONEXIÓN DE ELEVADOR MONTACARGAS PARA 3,000 KG A BASE DE POLIPASTO ELÉCTRICO DE CADENA DE ESLABÓN, UBICADO EN PARTE SUPERIOR DE LA EXTENSIÓN DEL CUBO, VOLTAJE DE OPERACIÓN: 220 VOLTS, TRIFÁSICO, 60 HERTZ, VOLTAJE DE CONTROL: 110 VOLTS.
-NIVELES DE SERVICIO: 2 (DOS) 
-DESEMBARQUES:  2 (DOS) Y ACCESOS: 02 (DOS)  A 180°
-NOMENCLATURA DE PISOS: PB Y  NIVEL 1
-TABLERO DE CONTROL A BASE DE MICROPROCESADORES PARA ESTA APLICACIÓN ESPECÍFICA Y BOTÓN DE PARO DE EMERGENCIA (EPO) EN CABINA.
-BOTONERAS DE LLAMADA  EN CADA DESEMBARQUE  Y DE ENVIO CABINA, TIPO USO RUDO  EN ACERO INOXIDABLE.
-CABINA CON DIMENSIONES DE 1.68 M DE FRENTE, 3.00 M DE FONDO Y 2.30 M DE ALTURA,  A BASE DE PERFILES DE ACERO ESTRUCTURAL DE ALTA RESISTENCIA, FORRADA CON PANELES DE LAMINA (LATERALES Y PLAFÓN) Y PISO DE PLACA  ANTIDERRAPANTE DE ALTA RESISTENCIA, CON ACABADO EN ESMALTE ALQUIDALICO ANTICORROSIVO.
VER ANEXO "C" FICHA TÉCNICA, PARA MAYOR REFERENCIA</t>
  </si>
  <si>
    <t>INGENIERÍA PARA DESARROLLO DE PROYECTO (PLANOS ARQUITECTÓNICOS, DIAGRAMA UNIFILAR, DEFINICIÓN DE TABLEROS DE CONTROL, PLANOS DE INSTALACIONES ELÉCTRICAS, PLANOS DE OBRA CIVIL, ETC. 
VER ANEXO "C" FICHA TÉCNICA, PARA MAYOR REFERENCIA</t>
  </si>
  <si>
    <t>TABLA RESUMEN DE COSTOS</t>
  </si>
  <si>
    <r>
      <t>SUMINISTRO E INSTALACIÓN DE REMATE DE ALIMENTADORES A EQUIPOS (</t>
    </r>
    <r>
      <rPr>
        <b/>
        <sz val="10"/>
        <color theme="1"/>
        <rFont val="Calibri"/>
        <family val="2"/>
        <scheme val="minor"/>
      </rPr>
      <t>UE-1T, UE-2T, UE-1SUM y UE-2SUM</t>
    </r>
    <r>
      <rPr>
        <sz val="10"/>
        <color theme="1"/>
        <rFont val="Calibri"/>
        <family val="2"/>
        <scheme val="minor"/>
      </rPr>
      <t>) CON TUBERÍA CONDUIT PARED GRUESA GALVANIZADA Y/0 TUBERIA FLEXIBLE LICUATITE DE 2" CON RECUBRIMIENTO DE PVC, CONSIDERANDO UNA LONGITUD APROXIMADA A 3 METROS ENTRE DESCONECTADOR Y EQUIPO.INCLUYE, SOPORTES TIPO PORTERÍA, "L" Y/O COLUMPIO, A BASE DE RIEL UNICANAL, VARILLA ROSCADA, TRAPECIOS, FIJADO CON TAQUETE EXPANSIVO,,: CONEXIONES LB, LR, LL, COPLES, CURVAS CONECTORES ETC. TODO DE ACUERDO A NOM 2012.</t>
    </r>
  </si>
  <si>
    <t>ANEXO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</si>
</sst>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3" formatCode="_-* #,##0.00_-;\-* #,##0.00_-;_-* &quot;-&quot;??_-;_-@_-"/>
    <numFmt numFmtId="164" formatCode="_(* #,##0.00_);_(* \(#,##0.00\);_(* &quot;-&quot;??_);_(@_)"/>
    <numFmt numFmtId="165" formatCode="[$-80A]General"/>
    <numFmt numFmtId="166" formatCode="General&quot; &quot;"/>
    <numFmt numFmtId="167" formatCode="&quot; &quot;#,##0.00&quot; &quot;;&quot;-&quot;#,##0.00&quot; &quot;;&quot; &quot;&quot;-&quot;#&quot; &quot;;&quot; &quot;@&quot; &quot;"/>
    <numFmt numFmtId="168" formatCode="General_)"/>
    <numFmt numFmtId="169" formatCode="&quot; &quot;#,##0.00&quot; € &quot;;&quot;-&quot;#,##0.00&quot; € &quot;;&quot; &quot;&quot;-&quot;#&quot; € &quot;;&quot; &quot;@&quot; &quot;"/>
    <numFmt numFmtId="170" formatCode="[$-80A]0"/>
    <numFmt numFmtId="171" formatCode="#,##0.00;[Red]#,##0.00"/>
    <numFmt numFmtId="172" formatCode="_-* #,##0.0_-;\-* #,##0.0_-;_-* &quot;-&quot;??_-;_-@_-"/>
  </numFmts>
  <fonts count="35">
    <font>
      <sz val="11"/>
      <color theme="1"/>
      <name val="Calibri"/>
      <family val="2"/>
      <scheme val="minor"/>
    </font>
    <font>
      <sz val="11"/>
      <color theme="1"/>
      <name val="Calibri"/>
      <family val="2"/>
      <scheme val="minor"/>
    </font>
    <font>
      <sz val="10"/>
      <color theme="1"/>
      <name val="Calibri"/>
      <family val="2"/>
      <scheme val="minor"/>
    </font>
    <font>
      <b/>
      <sz val="10"/>
      <name val="MS Sans Serif"/>
      <family val="2"/>
    </font>
    <font>
      <b/>
      <sz val="16"/>
      <name val="Arial"/>
      <family val="2"/>
    </font>
    <font>
      <b/>
      <sz val="10"/>
      <name val="Arial"/>
      <family val="2"/>
    </font>
    <font>
      <sz val="11"/>
      <color rgb="FF000000"/>
      <name val="Calibri1"/>
      <family val="2"/>
    </font>
    <font>
      <sz val="10"/>
      <color rgb="FF000000"/>
      <name val="Arial1"/>
    </font>
    <font>
      <sz val="10"/>
      <name val="Arial"/>
      <family val="2"/>
    </font>
    <font>
      <sz val="11"/>
      <color rgb="FF000000"/>
      <name val="Calibri"/>
      <family val="2"/>
    </font>
    <font>
      <b/>
      <sz val="10"/>
      <name val="Franklin Gothic Demi"/>
      <family val="2"/>
    </font>
    <font>
      <sz val="10"/>
      <name val="MS Sans Serif"/>
      <family val="2"/>
    </font>
    <font>
      <sz val="10"/>
      <name val="Franklin Gothic Demi"/>
      <family val="2"/>
    </font>
    <font>
      <sz val="10"/>
      <name val="Franklin Gothic Medium"/>
      <family val="2"/>
    </font>
    <font>
      <sz val="9"/>
      <name val="Franklin Gothic Demi"/>
      <family val="2"/>
    </font>
    <font>
      <b/>
      <sz val="8"/>
      <name val="Arial"/>
      <family val="2"/>
    </font>
    <font>
      <sz val="10"/>
      <color rgb="FF000000"/>
      <name val="Calibri"/>
      <family val="2"/>
      <scheme val="minor"/>
    </font>
    <font>
      <sz val="11"/>
      <color rgb="FF000000"/>
      <name val="Calibri"/>
      <family val="2"/>
      <scheme val="minor"/>
    </font>
    <font>
      <sz val="10"/>
      <name val="Calibri"/>
      <family val="2"/>
      <scheme val="minor"/>
    </font>
    <font>
      <sz val="10"/>
      <name val="MS Sans Serif"/>
    </font>
    <font>
      <b/>
      <sz val="10"/>
      <color theme="1"/>
      <name val="Calibri"/>
      <family val="2"/>
      <scheme val="minor"/>
    </font>
    <font>
      <sz val="11"/>
      <color rgb="FFFF0000"/>
      <name val="Calibri"/>
      <family val="2"/>
      <scheme val="minor"/>
    </font>
    <font>
      <sz val="10"/>
      <color rgb="FFFF0000"/>
      <name val="Calibri"/>
      <family val="2"/>
      <scheme val="minor"/>
    </font>
    <font>
      <b/>
      <sz val="14"/>
      <name val="Arial"/>
      <family val="2"/>
    </font>
    <font>
      <sz val="10"/>
      <color theme="1"/>
      <name val="Calibri"/>
      <family val="2"/>
    </font>
    <font>
      <b/>
      <sz val="10"/>
      <color theme="1"/>
      <name val="Arial"/>
      <family val="2"/>
    </font>
    <font>
      <b/>
      <sz val="10"/>
      <name val="Calibri"/>
      <family val="2"/>
      <scheme val="minor"/>
    </font>
    <font>
      <b/>
      <sz val="12"/>
      <name val="Franklin Gothic Demi"/>
      <family val="2"/>
    </font>
    <font>
      <b/>
      <sz val="12"/>
      <name val="Arial"/>
      <family val="2"/>
    </font>
    <font>
      <b/>
      <sz val="12"/>
      <color theme="1"/>
      <name val="Arial"/>
      <family val="2"/>
    </font>
    <font>
      <sz val="12"/>
      <color rgb="FF000000"/>
      <name val="Arial1"/>
    </font>
    <font>
      <sz val="12"/>
      <color rgb="FF000000"/>
      <name val="Calibri"/>
      <family val="2"/>
      <scheme val="minor"/>
    </font>
    <font>
      <sz val="12"/>
      <name val="Franklin Gothic Demi"/>
      <family val="2"/>
    </font>
    <font>
      <b/>
      <sz val="11"/>
      <color rgb="FFFF0000"/>
      <name val="Calibri"/>
      <family val="2"/>
      <scheme val="minor"/>
    </font>
    <font>
      <b/>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66"/>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double">
        <color indexed="64"/>
      </bottom>
      <diagonal/>
    </border>
    <border>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5" fontId="6" fillId="0" borderId="0"/>
    <xf numFmtId="167" fontId="9" fillId="0" borderId="0"/>
    <xf numFmtId="169" fontId="9" fillId="0" borderId="0"/>
    <xf numFmtId="0" fontId="8" fillId="0" borderId="0"/>
    <xf numFmtId="43" fontId="1" fillId="0" borderId="0" applyFont="0" applyFill="0" applyBorder="0" applyAlignment="0" applyProtection="0"/>
    <xf numFmtId="0" fontId="19" fillId="0" borderId="0">
      <alignment vertical="justify"/>
    </xf>
    <xf numFmtId="40" fontId="11" fillId="0" borderId="0" applyFont="0" applyFill="0" applyBorder="0" applyAlignment="0" applyProtection="0"/>
    <xf numFmtId="9" fontId="11" fillId="0" borderId="0" applyFont="0" applyFill="0" applyBorder="0" applyAlignment="0" applyProtection="0"/>
  </cellStyleXfs>
  <cellXfs count="139">
    <xf numFmtId="0" fontId="0" fillId="0" borderId="0" xfId="0"/>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0" xfId="0" applyBorder="1" applyAlignment="1">
      <alignment horizontal="center" vertical="center" wrapText="1"/>
    </xf>
    <xf numFmtId="0" fontId="0" fillId="0" borderId="0" xfId="0" applyAlignment="1">
      <alignment wrapText="1"/>
    </xf>
    <xf numFmtId="0" fontId="0" fillId="0" borderId="1" xfId="0" applyBorder="1" applyAlignment="1">
      <alignment wrapText="1"/>
    </xf>
    <xf numFmtId="6" fontId="0" fillId="0" borderId="1" xfId="0" applyNumberFormat="1" applyBorder="1" applyAlignment="1">
      <alignment horizontal="center" vertical="center" wrapText="1"/>
    </xf>
    <xf numFmtId="0" fontId="2" fillId="3" borderId="0" xfId="0" applyFont="1" applyFill="1" applyAlignment="1">
      <alignment horizontal="center" vertical="center"/>
    </xf>
    <xf numFmtId="0" fontId="0" fillId="2" borderId="0" xfId="0" applyFill="1" applyBorder="1" applyAlignment="1">
      <alignment vertical="center" wrapText="1"/>
    </xf>
    <xf numFmtId="0" fontId="2" fillId="0" borderId="0" xfId="0" applyFont="1" applyFill="1" applyAlignment="1">
      <alignment horizontal="center" vertical="center"/>
    </xf>
    <xf numFmtId="0" fontId="0" fillId="0" borderId="0" xfId="0" applyAlignment="1">
      <alignment vertical="justify"/>
    </xf>
    <xf numFmtId="9" fontId="0" fillId="0" borderId="0" xfId="1" applyFont="1" applyAlignment="1">
      <alignment vertical="justify"/>
    </xf>
    <xf numFmtId="164" fontId="0" fillId="0" borderId="0" xfId="2" applyFont="1" applyBorder="1" applyAlignment="1">
      <alignment vertical="justify"/>
    </xf>
    <xf numFmtId="38" fontId="3" fillId="0" borderId="0" xfId="2" applyNumberFormat="1" applyFont="1" applyBorder="1" applyAlignment="1">
      <alignment horizontal="center" vertical="justify"/>
    </xf>
    <xf numFmtId="0" fontId="12" fillId="0" borderId="0" xfId="0" applyFont="1" applyAlignment="1">
      <alignment vertical="justify"/>
    </xf>
    <xf numFmtId="9" fontId="12" fillId="0" borderId="0" xfId="1" applyFont="1" applyAlignment="1">
      <alignment vertical="justify"/>
    </xf>
    <xf numFmtId="0" fontId="12" fillId="0" borderId="0" xfId="0" applyFont="1" applyAlignment="1">
      <alignment horizontal="center" vertical="justify"/>
    </xf>
    <xf numFmtId="0" fontId="0" fillId="0" borderId="0" xfId="0" applyAlignment="1">
      <alignment horizontal="center" vertical="justify"/>
    </xf>
    <xf numFmtId="168" fontId="12" fillId="0" borderId="0" xfId="0" applyNumberFormat="1" applyFont="1" applyFill="1" applyBorder="1" applyAlignment="1" applyProtection="1">
      <alignment horizontal="center" vertical="center"/>
    </xf>
    <xf numFmtId="164" fontId="0" fillId="0" borderId="0" xfId="2" applyFont="1" applyBorder="1" applyAlignment="1">
      <alignment horizontal="center" vertical="justify"/>
    </xf>
    <xf numFmtId="43" fontId="13" fillId="0" borderId="0" xfId="7" applyFont="1" applyBorder="1" applyAlignment="1">
      <alignment horizontal="center" vertical="justify"/>
    </xf>
    <xf numFmtId="38" fontId="3" fillId="0" borderId="0" xfId="7" applyNumberFormat="1" applyFont="1" applyBorder="1" applyAlignment="1">
      <alignment horizontal="center" vertical="justify"/>
    </xf>
    <xf numFmtId="168" fontId="12" fillId="0" borderId="0" xfId="0" applyNumberFormat="1" applyFont="1" applyAlignment="1">
      <alignment horizontal="center" vertical="center"/>
    </xf>
    <xf numFmtId="43" fontId="0" fillId="0" borderId="0" xfId="7" applyFont="1" applyBorder="1" applyAlignment="1">
      <alignment horizontal="center" vertical="justify"/>
    </xf>
    <xf numFmtId="170" fontId="17" fillId="0" borderId="5" xfId="3" applyNumberFormat="1" applyFont="1" applyBorder="1" applyAlignment="1">
      <alignment horizontal="center" vertical="center" wrapText="1"/>
    </xf>
    <xf numFmtId="0" fontId="0" fillId="0" borderId="0" xfId="0"/>
    <xf numFmtId="0" fontId="0" fillId="0" borderId="0" xfId="0" applyBorder="1" applyAlignment="1">
      <alignment wrapText="1"/>
    </xf>
    <xf numFmtId="0" fontId="0" fillId="0" borderId="0" xfId="0" applyBorder="1" applyAlignment="1">
      <alignment horizontal="left" vertical="center" wrapText="1"/>
    </xf>
    <xf numFmtId="0" fontId="2" fillId="0" borderId="0" xfId="0" applyFont="1" applyAlignment="1">
      <alignment wrapText="1"/>
    </xf>
    <xf numFmtId="0" fontId="2" fillId="0" borderId="1" xfId="0" applyFont="1" applyBorder="1" applyAlignment="1">
      <alignment horizontal="left" vertical="center" wrapText="1"/>
    </xf>
    <xf numFmtId="0" fontId="18" fillId="0" borderId="1" xfId="0" applyFont="1" applyBorder="1" applyAlignment="1">
      <alignment horizontal="left" vertical="center" wrapText="1"/>
    </xf>
    <xf numFmtId="0" fontId="5" fillId="2" borderId="1" xfId="0" quotePrefix="1" applyFont="1" applyFill="1" applyBorder="1" applyAlignment="1">
      <alignment horizontal="center" wrapText="1"/>
    </xf>
    <xf numFmtId="2" fontId="18" fillId="0" borderId="1" xfId="0" applyNumberFormat="1" applyFont="1" applyBorder="1" applyAlignment="1">
      <alignment horizontal="center" vertical="center"/>
    </xf>
    <xf numFmtId="43" fontId="8" fillId="0" borderId="1" xfId="7" applyFont="1" applyFill="1" applyBorder="1" applyAlignment="1" applyProtection="1">
      <alignment horizontal="center" vertical="center"/>
      <protection locked="0"/>
    </xf>
    <xf numFmtId="40" fontId="5" fillId="0" borderId="1" xfId="7" applyNumberFormat="1" applyFont="1" applyFill="1" applyBorder="1" applyAlignment="1" applyProtection="1">
      <alignment horizontal="center" vertical="center" wrapText="1"/>
      <protection locked="0"/>
    </xf>
    <xf numFmtId="43" fontId="10" fillId="0" borderId="1" xfId="7" applyFont="1" applyFill="1" applyBorder="1" applyAlignment="1">
      <alignment horizontal="center" vertical="center" wrapText="1"/>
    </xf>
    <xf numFmtId="166" fontId="16" fillId="0" borderId="1" xfId="3" applyNumberFormat="1" applyFont="1" applyBorder="1" applyAlignment="1" applyProtection="1">
      <alignment horizontal="center" vertical="center"/>
    </xf>
    <xf numFmtId="165" fontId="16" fillId="0" borderId="1" xfId="3" applyFont="1" applyBorder="1" applyAlignment="1" applyProtection="1">
      <alignment horizontal="center" vertical="center"/>
    </xf>
    <xf numFmtId="166" fontId="7" fillId="0" borderId="1" xfId="3" applyNumberFormat="1" applyFont="1" applyBorder="1" applyAlignment="1" applyProtection="1">
      <alignment horizontal="center" vertical="center"/>
    </xf>
    <xf numFmtId="165" fontId="7" fillId="0" borderId="1" xfId="3" applyFont="1" applyBorder="1" applyAlignment="1" applyProtection="1">
      <alignment horizontal="center" vertical="center"/>
    </xf>
    <xf numFmtId="0" fontId="2" fillId="0" borderId="1" xfId="0" applyFont="1" applyBorder="1" applyAlignment="1">
      <alignment horizontal="center" vertical="center" wrapText="1"/>
    </xf>
    <xf numFmtId="0" fontId="5" fillId="2" borderId="1" xfId="0" applyFont="1" applyFill="1" applyBorder="1" applyAlignment="1">
      <alignment horizontal="center" vertical="center"/>
    </xf>
    <xf numFmtId="9" fontId="5" fillId="2" borderId="1" xfId="1" quotePrefix="1" applyFont="1" applyFill="1" applyBorder="1" applyAlignment="1">
      <alignment horizontal="center" vertical="center" wrapText="1"/>
    </xf>
    <xf numFmtId="0" fontId="5" fillId="2" borderId="1" xfId="0" quotePrefix="1" applyFont="1" applyFill="1" applyBorder="1" applyAlignment="1">
      <alignment horizontal="center" vertical="center" wrapText="1"/>
    </xf>
    <xf numFmtId="164" fontId="5" fillId="2" borderId="1" xfId="2" quotePrefix="1" applyFont="1" applyFill="1" applyBorder="1" applyAlignment="1">
      <alignment horizontal="center" vertical="center"/>
    </xf>
    <xf numFmtId="164" fontId="5" fillId="2" borderId="1" xfId="2" applyFont="1" applyFill="1" applyBorder="1" applyAlignment="1">
      <alignment horizontal="center" vertical="center"/>
    </xf>
    <xf numFmtId="38" fontId="5" fillId="2" borderId="1" xfId="2" applyNumberFormat="1" applyFont="1" applyFill="1" applyBorder="1" applyAlignment="1">
      <alignment horizontal="center" vertical="center"/>
    </xf>
    <xf numFmtId="165" fontId="16" fillId="0" borderId="1" xfId="3" applyFont="1" applyBorder="1" applyAlignment="1">
      <alignment horizontal="center" vertical="center" wrapText="1"/>
    </xf>
    <xf numFmtId="43" fontId="5" fillId="2" borderId="1" xfId="7" quotePrefix="1" applyFont="1" applyFill="1" applyBorder="1" applyAlignment="1">
      <alignment horizontal="center" vertical="center"/>
    </xf>
    <xf numFmtId="43" fontId="5" fillId="2" borderId="1" xfId="7" applyFont="1" applyFill="1" applyBorder="1" applyAlignment="1">
      <alignment horizontal="center" vertical="center"/>
    </xf>
    <xf numFmtId="38" fontId="5" fillId="2" borderId="1" xfId="7" applyNumberFormat="1" applyFont="1" applyFill="1" applyBorder="1" applyAlignment="1">
      <alignment horizontal="center" vertical="center"/>
    </xf>
    <xf numFmtId="0" fontId="5" fillId="2" borderId="1" xfId="0" applyFont="1" applyFill="1" applyBorder="1" applyAlignment="1">
      <alignment horizontal="center"/>
    </xf>
    <xf numFmtId="43" fontId="5" fillId="2" borderId="1" xfId="7" quotePrefix="1" applyFont="1" applyFill="1" applyBorder="1" applyAlignment="1">
      <alignment horizontal="center"/>
    </xf>
    <xf numFmtId="43" fontId="5" fillId="2" borderId="1" xfId="7" applyFont="1" applyFill="1" applyBorder="1" applyAlignment="1">
      <alignment horizontal="center"/>
    </xf>
    <xf numFmtId="38" fontId="5" fillId="2" borderId="1" xfId="7" applyNumberFormat="1" applyFont="1" applyFill="1" applyBorder="1" applyAlignment="1">
      <alignment horizontal="center"/>
    </xf>
    <xf numFmtId="170" fontId="16" fillId="0" borderId="1" xfId="3" applyNumberFormat="1" applyFont="1" applyBorder="1" applyAlignment="1">
      <alignment horizontal="center" vertical="center" wrapText="1"/>
    </xf>
    <xf numFmtId="171" fontId="7" fillId="0" borderId="1" xfId="4" applyNumberFormat="1" applyFont="1" applyFill="1" applyBorder="1" applyAlignment="1" applyProtection="1">
      <alignment horizontal="center" vertical="center" wrapText="1"/>
      <protection locked="0"/>
    </xf>
    <xf numFmtId="166" fontId="16" fillId="0" borderId="1" xfId="3" applyNumberFormat="1" applyFont="1" applyBorder="1" applyAlignment="1">
      <alignment horizontal="center" vertical="center"/>
    </xf>
    <xf numFmtId="165" fontId="16" fillId="0" borderId="1" xfId="3" applyFont="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0" xfId="0" applyFont="1"/>
    <xf numFmtId="0" fontId="10" fillId="0" borderId="8" xfId="0" applyFont="1" applyBorder="1" applyAlignment="1">
      <alignment vertical="center"/>
    </xf>
    <xf numFmtId="0" fontId="10" fillId="0" borderId="9" xfId="0" applyFont="1" applyBorder="1" applyAlignment="1">
      <alignment horizontal="right" vertical="center"/>
    </xf>
    <xf numFmtId="0" fontId="10" fillId="0" borderId="9" xfId="0" applyFont="1" applyBorder="1" applyAlignment="1">
      <alignment vertical="center"/>
    </xf>
    <xf numFmtId="0" fontId="10" fillId="0" borderId="10" xfId="0" applyFont="1" applyBorder="1" applyAlignment="1">
      <alignment vertical="center"/>
    </xf>
    <xf numFmtId="4" fontId="10" fillId="0" borderId="11" xfId="0" applyNumberFormat="1" applyFont="1" applyBorder="1" applyAlignment="1">
      <alignment horizontal="right" vertical="center"/>
    </xf>
    <xf numFmtId="168" fontId="8" fillId="0" borderId="1" xfId="0" applyNumberFormat="1" applyFont="1" applyBorder="1" applyAlignment="1">
      <alignment horizontal="center" vertical="center"/>
    </xf>
    <xf numFmtId="165" fontId="7" fillId="0" borderId="1" xfId="3" applyFont="1" applyBorder="1" applyAlignment="1">
      <alignment horizontal="center" vertical="center" wrapText="1"/>
    </xf>
    <xf numFmtId="168" fontId="10" fillId="0" borderId="2" xfId="0" applyNumberFormat="1" applyFont="1" applyBorder="1" applyAlignment="1">
      <alignment vertical="center"/>
    </xf>
    <xf numFmtId="172" fontId="8" fillId="0" borderId="1" xfId="7" applyNumberFormat="1" applyFont="1" applyFill="1" applyBorder="1" applyAlignment="1" applyProtection="1">
      <alignment horizontal="center" vertical="center"/>
      <protection locked="0"/>
    </xf>
    <xf numFmtId="0" fontId="18" fillId="0" borderId="1" xfId="0" applyFont="1" applyBorder="1" applyAlignment="1">
      <alignment horizontal="center" vertical="center" wrapText="1"/>
    </xf>
    <xf numFmtId="0" fontId="25" fillId="2" borderId="2" xfId="0" applyFont="1" applyFill="1" applyBorder="1" applyAlignment="1">
      <alignment horizontal="center" vertical="center" wrapText="1"/>
    </xf>
    <xf numFmtId="0" fontId="0" fillId="0" borderId="0" xfId="0" applyBorder="1" applyAlignment="1">
      <alignment vertical="justify"/>
    </xf>
    <xf numFmtId="0" fontId="0" fillId="0" borderId="16" xfId="0" applyBorder="1" applyAlignment="1">
      <alignment horizontal="center" vertical="center" wrapText="1"/>
    </xf>
    <xf numFmtId="0" fontId="0" fillId="0" borderId="0" xfId="0" applyBorder="1"/>
    <xf numFmtId="0" fontId="2" fillId="0" borderId="0" xfId="0" applyFont="1" applyBorder="1"/>
    <xf numFmtId="0" fontId="0" fillId="0" borderId="16" xfId="0" applyFill="1" applyBorder="1" applyAlignment="1">
      <alignment horizontal="center" vertical="center" wrapText="1"/>
    </xf>
    <xf numFmtId="0" fontId="0" fillId="0" borderId="0" xfId="0" applyFill="1" applyBorder="1"/>
    <xf numFmtId="0" fontId="0" fillId="0" borderId="0" xfId="0" applyFill="1" applyBorder="1" applyAlignment="1">
      <alignment vertical="center" wrapText="1"/>
    </xf>
    <xf numFmtId="168" fontId="15" fillId="0" borderId="17" xfId="0" applyNumberFormat="1" applyFont="1" applyBorder="1" applyAlignment="1">
      <alignment horizontal="center" vertical="center"/>
    </xf>
    <xf numFmtId="0" fontId="2" fillId="3" borderId="17" xfId="0" applyFont="1" applyFill="1" applyBorder="1" applyAlignment="1">
      <alignment horizontal="center" vertical="center"/>
    </xf>
    <xf numFmtId="0" fontId="0" fillId="0" borderId="17" xfId="0" applyBorder="1"/>
    <xf numFmtId="0" fontId="0" fillId="0" borderId="17" xfId="0" applyBorder="1" applyAlignment="1">
      <alignment wrapText="1"/>
    </xf>
    <xf numFmtId="0" fontId="18" fillId="0" borderId="0" xfId="0" applyFont="1" applyAlignment="1">
      <alignment wrapText="1"/>
    </xf>
    <xf numFmtId="0" fontId="18" fillId="0" borderId="1" xfId="1" quotePrefix="1" applyNumberFormat="1" applyFont="1" applyBorder="1" applyAlignment="1" applyProtection="1">
      <alignment horizontal="justify" vertical="center" wrapText="1"/>
    </xf>
    <xf numFmtId="0" fontId="16" fillId="0" borderId="1" xfId="3" applyNumberFormat="1" applyFont="1" applyBorder="1" applyAlignment="1">
      <alignment horizontal="justify" vertical="top" wrapText="1"/>
    </xf>
    <xf numFmtId="0" fontId="18" fillId="0" borderId="13" xfId="1" quotePrefix="1" applyNumberFormat="1" applyFont="1" applyBorder="1" applyAlignment="1" applyProtection="1">
      <alignment horizontal="justify" vertical="justify" wrapText="1"/>
    </xf>
    <xf numFmtId="0" fontId="21" fillId="0" borderId="0" xfId="0" applyFont="1" applyAlignment="1">
      <alignment horizontal="center" vertical="center"/>
    </xf>
    <xf numFmtId="0" fontId="27" fillId="0" borderId="8" xfId="0" applyFont="1" applyBorder="1" applyAlignment="1">
      <alignment vertical="center"/>
    </xf>
    <xf numFmtId="0" fontId="27" fillId="0" borderId="9" xfId="0" applyFont="1" applyBorder="1" applyAlignment="1">
      <alignment horizontal="right" vertical="center"/>
    </xf>
    <xf numFmtId="0" fontId="27" fillId="0" borderId="10" xfId="0" applyFont="1" applyBorder="1" applyAlignment="1">
      <alignment horizontal="right" vertical="center"/>
    </xf>
    <xf numFmtId="40" fontId="27" fillId="0" borderId="24" xfId="0" applyNumberFormat="1" applyFont="1" applyBorder="1" applyAlignment="1">
      <alignment vertical="center"/>
    </xf>
    <xf numFmtId="40" fontId="27" fillId="0" borderId="25" xfId="0" applyNumberFormat="1" applyFont="1" applyBorder="1" applyAlignment="1">
      <alignment vertical="center"/>
    </xf>
    <xf numFmtId="40" fontId="27" fillId="0" borderId="26" xfId="0" applyNumberFormat="1" applyFont="1" applyBorder="1" applyAlignment="1">
      <alignment vertical="center"/>
    </xf>
    <xf numFmtId="0" fontId="18" fillId="0" borderId="1" xfId="0" applyFont="1" applyBorder="1" applyAlignment="1">
      <alignment horizontal="justify" vertical="center" wrapText="1"/>
    </xf>
    <xf numFmtId="0" fontId="28" fillId="2" borderId="1" xfId="0" applyFont="1" applyFill="1" applyBorder="1" applyAlignment="1">
      <alignment horizontal="center" vertical="center"/>
    </xf>
    <xf numFmtId="0" fontId="29" fillId="2" borderId="2" xfId="0" applyFont="1" applyFill="1" applyBorder="1" applyAlignment="1">
      <alignment horizontal="center" vertical="center" wrapText="1"/>
    </xf>
    <xf numFmtId="0" fontId="28" fillId="2" borderId="1" xfId="0" quotePrefix="1" applyFont="1" applyFill="1" applyBorder="1" applyAlignment="1">
      <alignment horizontal="center" vertical="center" wrapText="1"/>
    </xf>
    <xf numFmtId="164" fontId="28" fillId="2" borderId="1" xfId="2" quotePrefix="1" applyFont="1" applyFill="1" applyBorder="1" applyAlignment="1">
      <alignment horizontal="center" vertical="center"/>
    </xf>
    <xf numFmtId="164" fontId="28" fillId="2" borderId="1" xfId="2" applyFont="1" applyFill="1" applyBorder="1" applyAlignment="1">
      <alignment horizontal="center" vertical="center"/>
    </xf>
    <xf numFmtId="38" fontId="28" fillId="2" borderId="1" xfId="2" applyNumberFormat="1" applyFont="1" applyFill="1" applyBorder="1" applyAlignment="1">
      <alignment horizontal="center" vertical="center"/>
    </xf>
    <xf numFmtId="165" fontId="30" fillId="0" borderId="1" xfId="3" applyFont="1" applyBorder="1" applyAlignment="1">
      <alignment horizontal="center" vertical="center" wrapText="1"/>
    </xf>
    <xf numFmtId="165" fontId="31" fillId="0" borderId="1" xfId="3" applyFont="1" applyBorder="1" applyAlignment="1" applyProtection="1">
      <alignment horizontal="left" vertical="center" wrapText="1"/>
    </xf>
    <xf numFmtId="166" fontId="31" fillId="0" borderId="1" xfId="3" applyNumberFormat="1" applyFont="1" applyBorder="1" applyAlignment="1" applyProtection="1">
      <alignment horizontal="center" vertical="center"/>
    </xf>
    <xf numFmtId="40" fontId="28" fillId="0" borderId="1" xfId="7" applyNumberFormat="1" applyFont="1" applyFill="1" applyBorder="1" applyAlignment="1" applyProtection="1">
      <alignment horizontal="center" vertical="center" wrapText="1"/>
      <protection locked="0"/>
    </xf>
    <xf numFmtId="0" fontId="33" fillId="0" borderId="0" xfId="0" applyFont="1" applyAlignment="1">
      <alignment horizontal="right" vertical="center" wrapText="1"/>
    </xf>
    <xf numFmtId="9" fontId="11" fillId="3" borderId="0" xfId="1" applyFont="1" applyFill="1" applyAlignment="1">
      <alignment horizontal="left" vertical="justify"/>
    </xf>
    <xf numFmtId="0" fontId="4" fillId="0" borderId="15" xfId="0" applyFont="1" applyBorder="1" applyAlignment="1">
      <alignment horizontal="center" wrapText="1"/>
    </xf>
    <xf numFmtId="0" fontId="23" fillId="2" borderId="22" xfId="0" applyFont="1" applyFill="1" applyBorder="1" applyAlignment="1">
      <alignment horizontal="center"/>
    </xf>
    <xf numFmtId="0" fontId="23" fillId="0" borderId="13" xfId="0" applyFont="1" applyBorder="1" applyAlignment="1">
      <alignment horizontal="center"/>
    </xf>
    <xf numFmtId="0" fontId="32" fillId="0" borderId="6" xfId="0" applyFont="1" applyBorder="1" applyAlignment="1">
      <alignment horizontal="center" vertical="justify"/>
    </xf>
    <xf numFmtId="0" fontId="14" fillId="0" borderId="12" xfId="0" applyFont="1" applyFill="1" applyBorder="1" applyAlignment="1">
      <alignment horizontal="left" vertical="justify"/>
    </xf>
    <xf numFmtId="168" fontId="10" fillId="0" borderId="3" xfId="0" applyNumberFormat="1" applyFont="1" applyBorder="1" applyAlignment="1">
      <alignment horizontal="right" vertical="center"/>
    </xf>
    <xf numFmtId="168" fontId="10" fillId="0" borderId="4" xfId="0" applyNumberFormat="1" applyFont="1" applyBorder="1" applyAlignment="1">
      <alignment horizontal="right" vertical="center"/>
    </xf>
    <xf numFmtId="0" fontId="2" fillId="0" borderId="21" xfId="0" applyFont="1" applyBorder="1" applyAlignment="1">
      <alignment horizontal="center"/>
    </xf>
    <xf numFmtId="0" fontId="2" fillId="0" borderId="7" xfId="0" applyFont="1" applyBorder="1" applyAlignment="1">
      <alignment horizontal="center"/>
    </xf>
    <xf numFmtId="0" fontId="2" fillId="0" borderId="14" xfId="0" applyFont="1" applyBorder="1" applyAlignment="1">
      <alignment horizontal="center"/>
    </xf>
    <xf numFmtId="0" fontId="23" fillId="4" borderId="22" xfId="0" applyFont="1" applyFill="1" applyBorder="1" applyAlignment="1">
      <alignment horizontal="center"/>
    </xf>
    <xf numFmtId="0" fontId="23" fillId="4" borderId="13" xfId="0" applyFont="1" applyFill="1" applyBorder="1" applyAlignment="1">
      <alignment horizontal="center"/>
    </xf>
    <xf numFmtId="0" fontId="12" fillId="0" borderId="6" xfId="0" applyFont="1" applyBorder="1" applyAlignment="1">
      <alignment horizontal="center" vertical="justify"/>
    </xf>
    <xf numFmtId="0" fontId="12" fillId="0" borderId="12" xfId="0" applyFont="1" applyBorder="1" applyAlignment="1">
      <alignment horizontal="left" vertical="justify"/>
    </xf>
    <xf numFmtId="168" fontId="12" fillId="0" borderId="7" xfId="0" applyNumberFormat="1" applyFont="1" applyBorder="1" applyAlignment="1">
      <alignment horizontal="center" vertical="center"/>
    </xf>
    <xf numFmtId="0" fontId="2" fillId="0" borderId="21" xfId="0" applyFont="1" applyBorder="1" applyAlignment="1">
      <alignment horizontal="right"/>
    </xf>
    <xf numFmtId="0" fontId="2" fillId="0" borderId="7" xfId="0" applyFont="1" applyBorder="1" applyAlignment="1">
      <alignment horizontal="right"/>
    </xf>
    <xf numFmtId="0" fontId="2" fillId="0" borderId="14" xfId="0" applyFont="1" applyBorder="1" applyAlignment="1">
      <alignment horizontal="right"/>
    </xf>
    <xf numFmtId="0" fontId="23" fillId="2" borderId="16" xfId="0" applyFont="1" applyFill="1" applyBorder="1" applyAlignment="1">
      <alignment horizontal="center"/>
    </xf>
    <xf numFmtId="0" fontId="23" fillId="2" borderId="0" xfId="0" applyFont="1" applyFill="1" applyBorder="1" applyAlignment="1">
      <alignment horizontal="center"/>
    </xf>
    <xf numFmtId="0" fontId="23" fillId="2" borderId="17" xfId="0" applyFont="1" applyFill="1" applyBorder="1" applyAlignment="1">
      <alignment horizontal="center"/>
    </xf>
    <xf numFmtId="0" fontId="23" fillId="0" borderId="18" xfId="0" applyFont="1" applyBorder="1" applyAlignment="1">
      <alignment horizontal="center"/>
    </xf>
    <xf numFmtId="0" fontId="23" fillId="0" borderId="19" xfId="0" applyFont="1" applyBorder="1" applyAlignment="1">
      <alignment horizontal="center"/>
    </xf>
    <xf numFmtId="0" fontId="23" fillId="0" borderId="20" xfId="0" applyFont="1" applyBorder="1" applyAlignment="1">
      <alignment horizontal="center"/>
    </xf>
    <xf numFmtId="168" fontId="10" fillId="0" borderId="1" xfId="0" applyNumberFormat="1" applyFont="1" applyBorder="1" applyAlignment="1">
      <alignment horizontal="right" vertical="center"/>
    </xf>
    <xf numFmtId="0" fontId="14" fillId="0" borderId="12" xfId="0" applyFont="1" applyBorder="1" applyAlignment="1">
      <alignment horizontal="left" vertical="justify"/>
    </xf>
    <xf numFmtId="168" fontId="10" fillId="0" borderId="2" xfId="0" applyNumberFormat="1" applyFont="1" applyBorder="1" applyAlignment="1">
      <alignment horizontal="right" vertical="center"/>
    </xf>
    <xf numFmtId="0" fontId="2" fillId="0" borderId="1" xfId="0" applyFont="1" applyBorder="1" applyAlignment="1">
      <alignment horizontal="center"/>
    </xf>
    <xf numFmtId="0" fontId="2" fillId="0" borderId="23" xfId="0" applyFont="1" applyBorder="1" applyAlignment="1">
      <alignment horizontal="center"/>
    </xf>
    <xf numFmtId="0" fontId="23" fillId="2" borderId="22" xfId="0" quotePrefix="1" applyFont="1" applyFill="1" applyBorder="1" applyAlignment="1">
      <alignment horizontal="center"/>
    </xf>
    <xf numFmtId="0" fontId="34" fillId="0" borderId="19" xfId="0" applyFont="1" applyBorder="1" applyAlignment="1">
      <alignment horizontal="center" vertical="justify"/>
    </xf>
  </cellXfs>
  <cellStyles count="11">
    <cellStyle name="Comma 2" xfId="7" xr:uid="{35042B78-0FC3-4CF1-8FBB-8BB7B6AB94B7}"/>
    <cellStyle name="Excel Built-in Comma" xfId="4" xr:uid="{E47DAD71-32C2-4DBD-8409-DF839B7A0E56}"/>
    <cellStyle name="Excel Built-in Currency" xfId="5" xr:uid="{DD716915-319D-4D27-A4D0-F008CAB9BDFC}"/>
    <cellStyle name="Millares" xfId="2" builtinId="3"/>
    <cellStyle name="Millares 2" xfId="9" xr:uid="{41C305D6-465A-4216-BBF4-21A451C6EA85}"/>
    <cellStyle name="Normal" xfId="0" builtinId="0"/>
    <cellStyle name="Normal 2" xfId="6" xr:uid="{F24224CF-1B9B-422F-9156-9175866B81EA}"/>
    <cellStyle name="Normal 3" xfId="3" xr:uid="{2E1A5EF6-B2BE-4D36-A7D6-06D6982EAA57}"/>
    <cellStyle name="Normal 4" xfId="8" xr:uid="{AABB8448-9D15-42A9-8754-09D327F77D45}"/>
    <cellStyle name="Porcentaje" xfId="1" builtinId="5"/>
    <cellStyle name="Porcentaje 2" xfId="10" xr:uid="{8586969E-5984-4260-AED3-10441050D408}"/>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81473-E7C1-4399-A670-42627A7BC33E}">
  <sheetPr>
    <pageSetUpPr fitToPage="1"/>
  </sheetPr>
  <dimension ref="A1:H662"/>
  <sheetViews>
    <sheetView tabSelected="1" view="pageBreakPreview" zoomScale="110" zoomScaleNormal="100" zoomScaleSheetLayoutView="110" workbookViewId="0">
      <selection activeCell="C6" sqref="C6"/>
    </sheetView>
  </sheetViews>
  <sheetFormatPr baseColWidth="10" defaultColWidth="9.140625" defaultRowHeight="15"/>
  <cols>
    <col min="1" max="1" width="1.5703125" style="10" customWidth="1"/>
    <col min="2" max="2" width="10.5703125" style="10" customWidth="1"/>
    <col min="3" max="3" width="60.7109375" style="11" customWidth="1"/>
    <col min="4" max="4" width="15.7109375" style="10" customWidth="1"/>
    <col min="5" max="5" width="20.7109375" style="10" customWidth="1"/>
    <col min="6" max="6" width="20.7109375" style="12" customWidth="1"/>
    <col min="7" max="7" width="20.7109375" style="13" customWidth="1"/>
    <col min="8" max="8" width="1.5703125" style="10" customWidth="1"/>
    <col min="9" max="257" width="11.5703125" style="10" customWidth="1"/>
    <col min="258" max="258" width="2.42578125" style="10" customWidth="1"/>
    <col min="259" max="259" width="13" style="10" customWidth="1"/>
    <col min="260" max="260" width="75.42578125" style="10" customWidth="1"/>
    <col min="261" max="261" width="12.140625" style="10" customWidth="1"/>
    <col min="262" max="262" width="13" style="10" customWidth="1"/>
    <col min="263" max="263" width="21.140625" style="10" customWidth="1"/>
    <col min="264" max="264" width="20.140625" style="10" customWidth="1"/>
    <col min="265" max="513" width="11.5703125" style="10" customWidth="1"/>
    <col min="514" max="514" width="2.42578125" style="10" customWidth="1"/>
    <col min="515" max="515" width="13" style="10" customWidth="1"/>
    <col min="516" max="516" width="75.42578125" style="10" customWidth="1"/>
    <col min="517" max="517" width="12.140625" style="10" customWidth="1"/>
    <col min="518" max="518" width="13" style="10" customWidth="1"/>
    <col min="519" max="519" width="21.140625" style="10" customWidth="1"/>
    <col min="520" max="520" width="20.140625" style="10" customWidth="1"/>
    <col min="521" max="769" width="11.5703125" style="10" customWidth="1"/>
    <col min="770" max="770" width="2.42578125" style="10" customWidth="1"/>
    <col min="771" max="771" width="13" style="10" customWidth="1"/>
    <col min="772" max="772" width="75.42578125" style="10" customWidth="1"/>
    <col min="773" max="773" width="12.140625" style="10" customWidth="1"/>
    <col min="774" max="774" width="13" style="10" customWidth="1"/>
    <col min="775" max="775" width="21.140625" style="10" customWidth="1"/>
    <col min="776" max="776" width="20.140625" style="10" customWidth="1"/>
    <col min="777" max="1025" width="11.5703125" style="10" customWidth="1"/>
    <col min="1026" max="1026" width="2.42578125" style="10" customWidth="1"/>
    <col min="1027" max="1027" width="13" style="10" customWidth="1"/>
    <col min="1028" max="1028" width="75.42578125" style="10" customWidth="1"/>
    <col min="1029" max="1029" width="12.140625" style="10" customWidth="1"/>
    <col min="1030" max="1030" width="13" style="10" customWidth="1"/>
    <col min="1031" max="1031" width="21.140625" style="10" customWidth="1"/>
    <col min="1032" max="1032" width="20.140625" style="10" customWidth="1"/>
    <col min="1033" max="1281" width="11.5703125" style="10" customWidth="1"/>
    <col min="1282" max="1282" width="2.42578125" style="10" customWidth="1"/>
    <col min="1283" max="1283" width="13" style="10" customWidth="1"/>
    <col min="1284" max="1284" width="75.42578125" style="10" customWidth="1"/>
    <col min="1285" max="1285" width="12.140625" style="10" customWidth="1"/>
    <col min="1286" max="1286" width="13" style="10" customWidth="1"/>
    <col min="1287" max="1287" width="21.140625" style="10" customWidth="1"/>
    <col min="1288" max="1288" width="20.140625" style="10" customWidth="1"/>
    <col min="1289" max="1537" width="11.5703125" style="10" customWidth="1"/>
    <col min="1538" max="1538" width="2.42578125" style="10" customWidth="1"/>
    <col min="1539" max="1539" width="13" style="10" customWidth="1"/>
    <col min="1540" max="1540" width="75.42578125" style="10" customWidth="1"/>
    <col min="1541" max="1541" width="12.140625" style="10" customWidth="1"/>
    <col min="1542" max="1542" width="13" style="10" customWidth="1"/>
    <col min="1543" max="1543" width="21.140625" style="10" customWidth="1"/>
    <col min="1544" max="1544" width="20.140625" style="10" customWidth="1"/>
    <col min="1545" max="1793" width="11.5703125" style="10" customWidth="1"/>
    <col min="1794" max="1794" width="2.42578125" style="10" customWidth="1"/>
    <col min="1795" max="1795" width="13" style="10" customWidth="1"/>
    <col min="1796" max="1796" width="75.42578125" style="10" customWidth="1"/>
    <col min="1797" max="1797" width="12.140625" style="10" customWidth="1"/>
    <col min="1798" max="1798" width="13" style="10" customWidth="1"/>
    <col min="1799" max="1799" width="21.140625" style="10" customWidth="1"/>
    <col min="1800" max="1800" width="20.140625" style="10" customWidth="1"/>
    <col min="1801" max="2049" width="11.5703125" style="10" customWidth="1"/>
    <col min="2050" max="2050" width="2.42578125" style="10" customWidth="1"/>
    <col min="2051" max="2051" width="13" style="10" customWidth="1"/>
    <col min="2052" max="2052" width="75.42578125" style="10" customWidth="1"/>
    <col min="2053" max="2053" width="12.140625" style="10" customWidth="1"/>
    <col min="2054" max="2054" width="13" style="10" customWidth="1"/>
    <col min="2055" max="2055" width="21.140625" style="10" customWidth="1"/>
    <col min="2056" max="2056" width="20.140625" style="10" customWidth="1"/>
    <col min="2057" max="2305" width="11.5703125" style="10" customWidth="1"/>
    <col min="2306" max="2306" width="2.42578125" style="10" customWidth="1"/>
    <col min="2307" max="2307" width="13" style="10" customWidth="1"/>
    <col min="2308" max="2308" width="75.42578125" style="10" customWidth="1"/>
    <col min="2309" max="2309" width="12.140625" style="10" customWidth="1"/>
    <col min="2310" max="2310" width="13" style="10" customWidth="1"/>
    <col min="2311" max="2311" width="21.140625" style="10" customWidth="1"/>
    <col min="2312" max="2312" width="20.140625" style="10" customWidth="1"/>
    <col min="2313" max="2561" width="11.5703125" style="10" customWidth="1"/>
    <col min="2562" max="2562" width="2.42578125" style="10" customWidth="1"/>
    <col min="2563" max="2563" width="13" style="10" customWidth="1"/>
    <col min="2564" max="2564" width="75.42578125" style="10" customWidth="1"/>
    <col min="2565" max="2565" width="12.140625" style="10" customWidth="1"/>
    <col min="2566" max="2566" width="13" style="10" customWidth="1"/>
    <col min="2567" max="2567" width="21.140625" style="10" customWidth="1"/>
    <col min="2568" max="2568" width="20.140625" style="10" customWidth="1"/>
    <col min="2569" max="2817" width="11.5703125" style="10" customWidth="1"/>
    <col min="2818" max="2818" width="2.42578125" style="10" customWidth="1"/>
    <col min="2819" max="2819" width="13" style="10" customWidth="1"/>
    <col min="2820" max="2820" width="75.42578125" style="10" customWidth="1"/>
    <col min="2821" max="2821" width="12.140625" style="10" customWidth="1"/>
    <col min="2822" max="2822" width="13" style="10" customWidth="1"/>
    <col min="2823" max="2823" width="21.140625" style="10" customWidth="1"/>
    <col min="2824" max="2824" width="20.140625" style="10" customWidth="1"/>
    <col min="2825" max="3073" width="11.5703125" style="10" customWidth="1"/>
    <col min="3074" max="3074" width="2.42578125" style="10" customWidth="1"/>
    <col min="3075" max="3075" width="13" style="10" customWidth="1"/>
    <col min="3076" max="3076" width="75.42578125" style="10" customWidth="1"/>
    <col min="3077" max="3077" width="12.140625" style="10" customWidth="1"/>
    <col min="3078" max="3078" width="13" style="10" customWidth="1"/>
    <col min="3079" max="3079" width="21.140625" style="10" customWidth="1"/>
    <col min="3080" max="3080" width="20.140625" style="10" customWidth="1"/>
    <col min="3081" max="3329" width="11.5703125" style="10" customWidth="1"/>
    <col min="3330" max="3330" width="2.42578125" style="10" customWidth="1"/>
    <col min="3331" max="3331" width="13" style="10" customWidth="1"/>
    <col min="3332" max="3332" width="75.42578125" style="10" customWidth="1"/>
    <col min="3333" max="3333" width="12.140625" style="10" customWidth="1"/>
    <col min="3334" max="3334" width="13" style="10" customWidth="1"/>
    <col min="3335" max="3335" width="21.140625" style="10" customWidth="1"/>
    <col min="3336" max="3336" width="20.140625" style="10" customWidth="1"/>
    <col min="3337" max="3585" width="11.5703125" style="10" customWidth="1"/>
    <col min="3586" max="3586" width="2.42578125" style="10" customWidth="1"/>
    <col min="3587" max="3587" width="13" style="10" customWidth="1"/>
    <col min="3588" max="3588" width="75.42578125" style="10" customWidth="1"/>
    <col min="3589" max="3589" width="12.140625" style="10" customWidth="1"/>
    <col min="3590" max="3590" width="13" style="10" customWidth="1"/>
    <col min="3591" max="3591" width="21.140625" style="10" customWidth="1"/>
    <col min="3592" max="3592" width="20.140625" style="10" customWidth="1"/>
    <col min="3593" max="3841" width="11.5703125" style="10" customWidth="1"/>
    <col min="3842" max="3842" width="2.42578125" style="10" customWidth="1"/>
    <col min="3843" max="3843" width="13" style="10" customWidth="1"/>
    <col min="3844" max="3844" width="75.42578125" style="10" customWidth="1"/>
    <col min="3845" max="3845" width="12.140625" style="10" customWidth="1"/>
    <col min="3846" max="3846" width="13" style="10" customWidth="1"/>
    <col min="3847" max="3847" width="21.140625" style="10" customWidth="1"/>
    <col min="3848" max="3848" width="20.140625" style="10" customWidth="1"/>
    <col min="3849" max="4097" width="11.5703125" style="10" customWidth="1"/>
    <col min="4098" max="4098" width="2.42578125" style="10" customWidth="1"/>
    <col min="4099" max="4099" width="13" style="10" customWidth="1"/>
    <col min="4100" max="4100" width="75.42578125" style="10" customWidth="1"/>
    <col min="4101" max="4101" width="12.140625" style="10" customWidth="1"/>
    <col min="4102" max="4102" width="13" style="10" customWidth="1"/>
    <col min="4103" max="4103" width="21.140625" style="10" customWidth="1"/>
    <col min="4104" max="4104" width="20.140625" style="10" customWidth="1"/>
    <col min="4105" max="4353" width="11.5703125" style="10" customWidth="1"/>
    <col min="4354" max="4354" width="2.42578125" style="10" customWidth="1"/>
    <col min="4355" max="4355" width="13" style="10" customWidth="1"/>
    <col min="4356" max="4356" width="75.42578125" style="10" customWidth="1"/>
    <col min="4357" max="4357" width="12.140625" style="10" customWidth="1"/>
    <col min="4358" max="4358" width="13" style="10" customWidth="1"/>
    <col min="4359" max="4359" width="21.140625" style="10" customWidth="1"/>
    <col min="4360" max="4360" width="20.140625" style="10" customWidth="1"/>
    <col min="4361" max="4609" width="11.5703125" style="10" customWidth="1"/>
    <col min="4610" max="4610" width="2.42578125" style="10" customWidth="1"/>
    <col min="4611" max="4611" width="13" style="10" customWidth="1"/>
    <col min="4612" max="4612" width="75.42578125" style="10" customWidth="1"/>
    <col min="4613" max="4613" width="12.140625" style="10" customWidth="1"/>
    <col min="4614" max="4614" width="13" style="10" customWidth="1"/>
    <col min="4615" max="4615" width="21.140625" style="10" customWidth="1"/>
    <col min="4616" max="4616" width="20.140625" style="10" customWidth="1"/>
    <col min="4617" max="4865" width="11.5703125" style="10" customWidth="1"/>
    <col min="4866" max="4866" width="2.42578125" style="10" customWidth="1"/>
    <col min="4867" max="4867" width="13" style="10" customWidth="1"/>
    <col min="4868" max="4868" width="75.42578125" style="10" customWidth="1"/>
    <col min="4869" max="4869" width="12.140625" style="10" customWidth="1"/>
    <col min="4870" max="4870" width="13" style="10" customWidth="1"/>
    <col min="4871" max="4871" width="21.140625" style="10" customWidth="1"/>
    <col min="4872" max="4872" width="20.140625" style="10" customWidth="1"/>
    <col min="4873" max="5121" width="11.5703125" style="10" customWidth="1"/>
    <col min="5122" max="5122" width="2.42578125" style="10" customWidth="1"/>
    <col min="5123" max="5123" width="13" style="10" customWidth="1"/>
    <col min="5124" max="5124" width="75.42578125" style="10" customWidth="1"/>
    <col min="5125" max="5125" width="12.140625" style="10" customWidth="1"/>
    <col min="5126" max="5126" width="13" style="10" customWidth="1"/>
    <col min="5127" max="5127" width="21.140625" style="10" customWidth="1"/>
    <col min="5128" max="5128" width="20.140625" style="10" customWidth="1"/>
    <col min="5129" max="5377" width="11.5703125" style="10" customWidth="1"/>
    <col min="5378" max="5378" width="2.42578125" style="10" customWidth="1"/>
    <col min="5379" max="5379" width="13" style="10" customWidth="1"/>
    <col min="5380" max="5380" width="75.42578125" style="10" customWidth="1"/>
    <col min="5381" max="5381" width="12.140625" style="10" customWidth="1"/>
    <col min="5382" max="5382" width="13" style="10" customWidth="1"/>
    <col min="5383" max="5383" width="21.140625" style="10" customWidth="1"/>
    <col min="5384" max="5384" width="20.140625" style="10" customWidth="1"/>
    <col min="5385" max="5633" width="11.5703125" style="10" customWidth="1"/>
    <col min="5634" max="5634" width="2.42578125" style="10" customWidth="1"/>
    <col min="5635" max="5635" width="13" style="10" customWidth="1"/>
    <col min="5636" max="5636" width="75.42578125" style="10" customWidth="1"/>
    <col min="5637" max="5637" width="12.140625" style="10" customWidth="1"/>
    <col min="5638" max="5638" width="13" style="10" customWidth="1"/>
    <col min="5639" max="5639" width="21.140625" style="10" customWidth="1"/>
    <col min="5640" max="5640" width="20.140625" style="10" customWidth="1"/>
    <col min="5641" max="5889" width="11.5703125" style="10" customWidth="1"/>
    <col min="5890" max="5890" width="2.42578125" style="10" customWidth="1"/>
    <col min="5891" max="5891" width="13" style="10" customWidth="1"/>
    <col min="5892" max="5892" width="75.42578125" style="10" customWidth="1"/>
    <col min="5893" max="5893" width="12.140625" style="10" customWidth="1"/>
    <col min="5894" max="5894" width="13" style="10" customWidth="1"/>
    <col min="5895" max="5895" width="21.140625" style="10" customWidth="1"/>
    <col min="5896" max="5896" width="20.140625" style="10" customWidth="1"/>
    <col min="5897" max="6145" width="11.5703125" style="10" customWidth="1"/>
    <col min="6146" max="6146" width="2.42578125" style="10" customWidth="1"/>
    <col min="6147" max="6147" width="13" style="10" customWidth="1"/>
    <col min="6148" max="6148" width="75.42578125" style="10" customWidth="1"/>
    <col min="6149" max="6149" width="12.140625" style="10" customWidth="1"/>
    <col min="6150" max="6150" width="13" style="10" customWidth="1"/>
    <col min="6151" max="6151" width="21.140625" style="10" customWidth="1"/>
    <col min="6152" max="6152" width="20.140625" style="10" customWidth="1"/>
    <col min="6153" max="6401" width="11.5703125" style="10" customWidth="1"/>
    <col min="6402" max="6402" width="2.42578125" style="10" customWidth="1"/>
    <col min="6403" max="6403" width="13" style="10" customWidth="1"/>
    <col min="6404" max="6404" width="75.42578125" style="10" customWidth="1"/>
    <col min="6405" max="6405" width="12.140625" style="10" customWidth="1"/>
    <col min="6406" max="6406" width="13" style="10" customWidth="1"/>
    <col min="6407" max="6407" width="21.140625" style="10" customWidth="1"/>
    <col min="6408" max="6408" width="20.140625" style="10" customWidth="1"/>
    <col min="6409" max="6657" width="11.5703125" style="10" customWidth="1"/>
    <col min="6658" max="6658" width="2.42578125" style="10" customWidth="1"/>
    <col min="6659" max="6659" width="13" style="10" customWidth="1"/>
    <col min="6660" max="6660" width="75.42578125" style="10" customWidth="1"/>
    <col min="6661" max="6661" width="12.140625" style="10" customWidth="1"/>
    <col min="6662" max="6662" width="13" style="10" customWidth="1"/>
    <col min="6663" max="6663" width="21.140625" style="10" customWidth="1"/>
    <col min="6664" max="6664" width="20.140625" style="10" customWidth="1"/>
    <col min="6665" max="6913" width="11.5703125" style="10" customWidth="1"/>
    <col min="6914" max="6914" width="2.42578125" style="10" customWidth="1"/>
    <col min="6915" max="6915" width="13" style="10" customWidth="1"/>
    <col min="6916" max="6916" width="75.42578125" style="10" customWidth="1"/>
    <col min="6917" max="6917" width="12.140625" style="10" customWidth="1"/>
    <col min="6918" max="6918" width="13" style="10" customWidth="1"/>
    <col min="6919" max="6919" width="21.140625" style="10" customWidth="1"/>
    <col min="6920" max="6920" width="20.140625" style="10" customWidth="1"/>
    <col min="6921" max="7169" width="11.5703125" style="10" customWidth="1"/>
    <col min="7170" max="7170" width="2.42578125" style="10" customWidth="1"/>
    <col min="7171" max="7171" width="13" style="10" customWidth="1"/>
    <col min="7172" max="7172" width="75.42578125" style="10" customWidth="1"/>
    <col min="7173" max="7173" width="12.140625" style="10" customWidth="1"/>
    <col min="7174" max="7174" width="13" style="10" customWidth="1"/>
    <col min="7175" max="7175" width="21.140625" style="10" customWidth="1"/>
    <col min="7176" max="7176" width="20.140625" style="10" customWidth="1"/>
    <col min="7177" max="7425" width="11.5703125" style="10" customWidth="1"/>
    <col min="7426" max="7426" width="2.42578125" style="10" customWidth="1"/>
    <col min="7427" max="7427" width="13" style="10" customWidth="1"/>
    <col min="7428" max="7428" width="75.42578125" style="10" customWidth="1"/>
    <col min="7429" max="7429" width="12.140625" style="10" customWidth="1"/>
    <col min="7430" max="7430" width="13" style="10" customWidth="1"/>
    <col min="7431" max="7431" width="21.140625" style="10" customWidth="1"/>
    <col min="7432" max="7432" width="20.140625" style="10" customWidth="1"/>
    <col min="7433" max="7681" width="11.5703125" style="10" customWidth="1"/>
    <col min="7682" max="7682" width="2.42578125" style="10" customWidth="1"/>
    <col min="7683" max="7683" width="13" style="10" customWidth="1"/>
    <col min="7684" max="7684" width="75.42578125" style="10" customWidth="1"/>
    <col min="7685" max="7685" width="12.140625" style="10" customWidth="1"/>
    <col min="7686" max="7686" width="13" style="10" customWidth="1"/>
    <col min="7687" max="7687" width="21.140625" style="10" customWidth="1"/>
    <col min="7688" max="7688" width="20.140625" style="10" customWidth="1"/>
    <col min="7689" max="7937" width="11.5703125" style="10" customWidth="1"/>
    <col min="7938" max="7938" width="2.42578125" style="10" customWidth="1"/>
    <col min="7939" max="7939" width="13" style="10" customWidth="1"/>
    <col min="7940" max="7940" width="75.42578125" style="10" customWidth="1"/>
    <col min="7941" max="7941" width="12.140625" style="10" customWidth="1"/>
    <col min="7942" max="7942" width="13" style="10" customWidth="1"/>
    <col min="7943" max="7943" width="21.140625" style="10" customWidth="1"/>
    <col min="7944" max="7944" width="20.140625" style="10" customWidth="1"/>
    <col min="7945" max="8193" width="11.5703125" style="10" customWidth="1"/>
    <col min="8194" max="8194" width="2.42578125" style="10" customWidth="1"/>
    <col min="8195" max="8195" width="13" style="10" customWidth="1"/>
    <col min="8196" max="8196" width="75.42578125" style="10" customWidth="1"/>
    <col min="8197" max="8197" width="12.140625" style="10" customWidth="1"/>
    <col min="8198" max="8198" width="13" style="10" customWidth="1"/>
    <col min="8199" max="8199" width="21.140625" style="10" customWidth="1"/>
    <col min="8200" max="8200" width="20.140625" style="10" customWidth="1"/>
    <col min="8201" max="8449" width="11.5703125" style="10" customWidth="1"/>
    <col min="8450" max="8450" width="2.42578125" style="10" customWidth="1"/>
    <col min="8451" max="8451" width="13" style="10" customWidth="1"/>
    <col min="8452" max="8452" width="75.42578125" style="10" customWidth="1"/>
    <col min="8453" max="8453" width="12.140625" style="10" customWidth="1"/>
    <col min="8454" max="8454" width="13" style="10" customWidth="1"/>
    <col min="8455" max="8455" width="21.140625" style="10" customWidth="1"/>
    <col min="8456" max="8456" width="20.140625" style="10" customWidth="1"/>
    <col min="8457" max="8705" width="11.5703125" style="10" customWidth="1"/>
    <col min="8706" max="8706" width="2.42578125" style="10" customWidth="1"/>
    <col min="8707" max="8707" width="13" style="10" customWidth="1"/>
    <col min="8708" max="8708" width="75.42578125" style="10" customWidth="1"/>
    <col min="8709" max="8709" width="12.140625" style="10" customWidth="1"/>
    <col min="8710" max="8710" width="13" style="10" customWidth="1"/>
    <col min="8711" max="8711" width="21.140625" style="10" customWidth="1"/>
    <col min="8712" max="8712" width="20.140625" style="10" customWidth="1"/>
    <col min="8713" max="8961" width="11.5703125" style="10" customWidth="1"/>
    <col min="8962" max="8962" width="2.42578125" style="10" customWidth="1"/>
    <col min="8963" max="8963" width="13" style="10" customWidth="1"/>
    <col min="8964" max="8964" width="75.42578125" style="10" customWidth="1"/>
    <col min="8965" max="8965" width="12.140625" style="10" customWidth="1"/>
    <col min="8966" max="8966" width="13" style="10" customWidth="1"/>
    <col min="8967" max="8967" width="21.140625" style="10" customWidth="1"/>
    <col min="8968" max="8968" width="20.140625" style="10" customWidth="1"/>
    <col min="8969" max="9217" width="11.5703125" style="10" customWidth="1"/>
    <col min="9218" max="9218" width="2.42578125" style="10" customWidth="1"/>
    <col min="9219" max="9219" width="13" style="10" customWidth="1"/>
    <col min="9220" max="9220" width="75.42578125" style="10" customWidth="1"/>
    <col min="9221" max="9221" width="12.140625" style="10" customWidth="1"/>
    <col min="9222" max="9222" width="13" style="10" customWidth="1"/>
    <col min="9223" max="9223" width="21.140625" style="10" customWidth="1"/>
    <col min="9224" max="9224" width="20.140625" style="10" customWidth="1"/>
    <col min="9225" max="9473" width="11.5703125" style="10" customWidth="1"/>
    <col min="9474" max="9474" width="2.42578125" style="10" customWidth="1"/>
    <col min="9475" max="9475" width="13" style="10" customWidth="1"/>
    <col min="9476" max="9476" width="75.42578125" style="10" customWidth="1"/>
    <col min="9477" max="9477" width="12.140625" style="10" customWidth="1"/>
    <col min="9478" max="9478" width="13" style="10" customWidth="1"/>
    <col min="9479" max="9479" width="21.140625" style="10" customWidth="1"/>
    <col min="9480" max="9480" width="20.140625" style="10" customWidth="1"/>
    <col min="9481" max="9729" width="11.5703125" style="10" customWidth="1"/>
    <col min="9730" max="9730" width="2.42578125" style="10" customWidth="1"/>
    <col min="9731" max="9731" width="13" style="10" customWidth="1"/>
    <col min="9732" max="9732" width="75.42578125" style="10" customWidth="1"/>
    <col min="9733" max="9733" width="12.140625" style="10" customWidth="1"/>
    <col min="9734" max="9734" width="13" style="10" customWidth="1"/>
    <col min="9735" max="9735" width="21.140625" style="10" customWidth="1"/>
    <col min="9736" max="9736" width="20.140625" style="10" customWidth="1"/>
    <col min="9737" max="9985" width="11.5703125" style="10" customWidth="1"/>
    <col min="9986" max="9986" width="2.42578125" style="10" customWidth="1"/>
    <col min="9987" max="9987" width="13" style="10" customWidth="1"/>
    <col min="9988" max="9988" width="75.42578125" style="10" customWidth="1"/>
    <col min="9989" max="9989" width="12.140625" style="10" customWidth="1"/>
    <col min="9990" max="9990" width="13" style="10" customWidth="1"/>
    <col min="9991" max="9991" width="21.140625" style="10" customWidth="1"/>
    <col min="9992" max="9992" width="20.140625" style="10" customWidth="1"/>
    <col min="9993" max="10241" width="11.5703125" style="10" customWidth="1"/>
    <col min="10242" max="10242" width="2.42578125" style="10" customWidth="1"/>
    <col min="10243" max="10243" width="13" style="10" customWidth="1"/>
    <col min="10244" max="10244" width="75.42578125" style="10" customWidth="1"/>
    <col min="10245" max="10245" width="12.140625" style="10" customWidth="1"/>
    <col min="10246" max="10246" width="13" style="10" customWidth="1"/>
    <col min="10247" max="10247" width="21.140625" style="10" customWidth="1"/>
    <col min="10248" max="10248" width="20.140625" style="10" customWidth="1"/>
    <col min="10249" max="10497" width="11.5703125" style="10" customWidth="1"/>
    <col min="10498" max="10498" width="2.42578125" style="10" customWidth="1"/>
    <col min="10499" max="10499" width="13" style="10" customWidth="1"/>
    <col min="10500" max="10500" width="75.42578125" style="10" customWidth="1"/>
    <col min="10501" max="10501" width="12.140625" style="10" customWidth="1"/>
    <col min="10502" max="10502" width="13" style="10" customWidth="1"/>
    <col min="10503" max="10503" width="21.140625" style="10" customWidth="1"/>
    <col min="10504" max="10504" width="20.140625" style="10" customWidth="1"/>
    <col min="10505" max="10753" width="11.5703125" style="10" customWidth="1"/>
    <col min="10754" max="10754" width="2.42578125" style="10" customWidth="1"/>
    <col min="10755" max="10755" width="13" style="10" customWidth="1"/>
    <col min="10756" max="10756" width="75.42578125" style="10" customWidth="1"/>
    <col min="10757" max="10757" width="12.140625" style="10" customWidth="1"/>
    <col min="10758" max="10758" width="13" style="10" customWidth="1"/>
    <col min="10759" max="10759" width="21.140625" style="10" customWidth="1"/>
    <col min="10760" max="10760" width="20.140625" style="10" customWidth="1"/>
    <col min="10761" max="11009" width="11.5703125" style="10" customWidth="1"/>
    <col min="11010" max="11010" width="2.42578125" style="10" customWidth="1"/>
    <col min="11011" max="11011" width="13" style="10" customWidth="1"/>
    <col min="11012" max="11012" width="75.42578125" style="10" customWidth="1"/>
    <col min="11013" max="11013" width="12.140625" style="10" customWidth="1"/>
    <col min="11014" max="11014" width="13" style="10" customWidth="1"/>
    <col min="11015" max="11015" width="21.140625" style="10" customWidth="1"/>
    <col min="11016" max="11016" width="20.140625" style="10" customWidth="1"/>
    <col min="11017" max="11265" width="11.5703125" style="10" customWidth="1"/>
    <col min="11266" max="11266" width="2.42578125" style="10" customWidth="1"/>
    <col min="11267" max="11267" width="13" style="10" customWidth="1"/>
    <col min="11268" max="11268" width="75.42578125" style="10" customWidth="1"/>
    <col min="11269" max="11269" width="12.140625" style="10" customWidth="1"/>
    <col min="11270" max="11270" width="13" style="10" customWidth="1"/>
    <col min="11271" max="11271" width="21.140625" style="10" customWidth="1"/>
    <col min="11272" max="11272" width="20.140625" style="10" customWidth="1"/>
    <col min="11273" max="11521" width="11.5703125" style="10" customWidth="1"/>
    <col min="11522" max="11522" width="2.42578125" style="10" customWidth="1"/>
    <col min="11523" max="11523" width="13" style="10" customWidth="1"/>
    <col min="11524" max="11524" width="75.42578125" style="10" customWidth="1"/>
    <col min="11525" max="11525" width="12.140625" style="10" customWidth="1"/>
    <col min="11526" max="11526" width="13" style="10" customWidth="1"/>
    <col min="11527" max="11527" width="21.140625" style="10" customWidth="1"/>
    <col min="11528" max="11528" width="20.140625" style="10" customWidth="1"/>
    <col min="11529" max="11777" width="11.5703125" style="10" customWidth="1"/>
    <col min="11778" max="11778" width="2.42578125" style="10" customWidth="1"/>
    <col min="11779" max="11779" width="13" style="10" customWidth="1"/>
    <col min="11780" max="11780" width="75.42578125" style="10" customWidth="1"/>
    <col min="11781" max="11781" width="12.140625" style="10" customWidth="1"/>
    <col min="11782" max="11782" width="13" style="10" customWidth="1"/>
    <col min="11783" max="11783" width="21.140625" style="10" customWidth="1"/>
    <col min="11784" max="11784" width="20.140625" style="10" customWidth="1"/>
    <col min="11785" max="12033" width="11.5703125" style="10" customWidth="1"/>
    <col min="12034" max="12034" width="2.42578125" style="10" customWidth="1"/>
    <col min="12035" max="12035" width="13" style="10" customWidth="1"/>
    <col min="12036" max="12036" width="75.42578125" style="10" customWidth="1"/>
    <col min="12037" max="12037" width="12.140625" style="10" customWidth="1"/>
    <col min="12038" max="12038" width="13" style="10" customWidth="1"/>
    <col min="12039" max="12039" width="21.140625" style="10" customWidth="1"/>
    <col min="12040" max="12040" width="20.140625" style="10" customWidth="1"/>
    <col min="12041" max="12289" width="11.5703125" style="10" customWidth="1"/>
    <col min="12290" max="12290" width="2.42578125" style="10" customWidth="1"/>
    <col min="12291" max="12291" width="13" style="10" customWidth="1"/>
    <col min="12292" max="12292" width="75.42578125" style="10" customWidth="1"/>
    <col min="12293" max="12293" width="12.140625" style="10" customWidth="1"/>
    <col min="12294" max="12294" width="13" style="10" customWidth="1"/>
    <col min="12295" max="12295" width="21.140625" style="10" customWidth="1"/>
    <col min="12296" max="12296" width="20.140625" style="10" customWidth="1"/>
    <col min="12297" max="12545" width="11.5703125" style="10" customWidth="1"/>
    <col min="12546" max="12546" width="2.42578125" style="10" customWidth="1"/>
    <col min="12547" max="12547" width="13" style="10" customWidth="1"/>
    <col min="12548" max="12548" width="75.42578125" style="10" customWidth="1"/>
    <col min="12549" max="12549" width="12.140625" style="10" customWidth="1"/>
    <col min="12550" max="12550" width="13" style="10" customWidth="1"/>
    <col min="12551" max="12551" width="21.140625" style="10" customWidth="1"/>
    <col min="12552" max="12552" width="20.140625" style="10" customWidth="1"/>
    <col min="12553" max="12801" width="11.5703125" style="10" customWidth="1"/>
    <col min="12802" max="12802" width="2.42578125" style="10" customWidth="1"/>
    <col min="12803" max="12803" width="13" style="10" customWidth="1"/>
    <col min="12804" max="12804" width="75.42578125" style="10" customWidth="1"/>
    <col min="12805" max="12805" width="12.140625" style="10" customWidth="1"/>
    <col min="12806" max="12806" width="13" style="10" customWidth="1"/>
    <col min="12807" max="12807" width="21.140625" style="10" customWidth="1"/>
    <col min="12808" max="12808" width="20.140625" style="10" customWidth="1"/>
    <col min="12809" max="13057" width="11.5703125" style="10" customWidth="1"/>
    <col min="13058" max="13058" width="2.42578125" style="10" customWidth="1"/>
    <col min="13059" max="13059" width="13" style="10" customWidth="1"/>
    <col min="13060" max="13060" width="75.42578125" style="10" customWidth="1"/>
    <col min="13061" max="13061" width="12.140625" style="10" customWidth="1"/>
    <col min="13062" max="13062" width="13" style="10" customWidth="1"/>
    <col min="13063" max="13063" width="21.140625" style="10" customWidth="1"/>
    <col min="13064" max="13064" width="20.140625" style="10" customWidth="1"/>
    <col min="13065" max="13313" width="11.5703125" style="10" customWidth="1"/>
    <col min="13314" max="13314" width="2.42578125" style="10" customWidth="1"/>
    <col min="13315" max="13315" width="13" style="10" customWidth="1"/>
    <col min="13316" max="13316" width="75.42578125" style="10" customWidth="1"/>
    <col min="13317" max="13317" width="12.140625" style="10" customWidth="1"/>
    <col min="13318" max="13318" width="13" style="10" customWidth="1"/>
    <col min="13319" max="13319" width="21.140625" style="10" customWidth="1"/>
    <col min="13320" max="13320" width="20.140625" style="10" customWidth="1"/>
    <col min="13321" max="13569" width="11.5703125" style="10" customWidth="1"/>
    <col min="13570" max="13570" width="2.42578125" style="10" customWidth="1"/>
    <col min="13571" max="13571" width="13" style="10" customWidth="1"/>
    <col min="13572" max="13572" width="75.42578125" style="10" customWidth="1"/>
    <col min="13573" max="13573" width="12.140625" style="10" customWidth="1"/>
    <col min="13574" max="13574" width="13" style="10" customWidth="1"/>
    <col min="13575" max="13575" width="21.140625" style="10" customWidth="1"/>
    <col min="13576" max="13576" width="20.140625" style="10" customWidth="1"/>
    <col min="13577" max="13825" width="11.5703125" style="10" customWidth="1"/>
    <col min="13826" max="13826" width="2.42578125" style="10" customWidth="1"/>
    <col min="13827" max="13827" width="13" style="10" customWidth="1"/>
    <col min="13828" max="13828" width="75.42578125" style="10" customWidth="1"/>
    <col min="13829" max="13829" width="12.140625" style="10" customWidth="1"/>
    <col min="13830" max="13830" width="13" style="10" customWidth="1"/>
    <col min="13831" max="13831" width="21.140625" style="10" customWidth="1"/>
    <col min="13832" max="13832" width="20.140625" style="10" customWidth="1"/>
    <col min="13833" max="14081" width="11.5703125" style="10" customWidth="1"/>
    <col min="14082" max="14082" width="2.42578125" style="10" customWidth="1"/>
    <col min="14083" max="14083" width="13" style="10" customWidth="1"/>
    <col min="14084" max="14084" width="75.42578125" style="10" customWidth="1"/>
    <col min="14085" max="14085" width="12.140625" style="10" customWidth="1"/>
    <col min="14086" max="14086" width="13" style="10" customWidth="1"/>
    <col min="14087" max="14087" width="21.140625" style="10" customWidth="1"/>
    <col min="14088" max="14088" width="20.140625" style="10" customWidth="1"/>
    <col min="14089" max="14337" width="11.5703125" style="10" customWidth="1"/>
    <col min="14338" max="14338" width="2.42578125" style="10" customWidth="1"/>
    <col min="14339" max="14339" width="13" style="10" customWidth="1"/>
    <col min="14340" max="14340" width="75.42578125" style="10" customWidth="1"/>
    <col min="14341" max="14341" width="12.140625" style="10" customWidth="1"/>
    <col min="14342" max="14342" width="13" style="10" customWidth="1"/>
    <col min="14343" max="14343" width="21.140625" style="10" customWidth="1"/>
    <col min="14344" max="14344" width="20.140625" style="10" customWidth="1"/>
    <col min="14345" max="14593" width="11.5703125" style="10" customWidth="1"/>
    <col min="14594" max="14594" width="2.42578125" style="10" customWidth="1"/>
    <col min="14595" max="14595" width="13" style="10" customWidth="1"/>
    <col min="14596" max="14596" width="75.42578125" style="10" customWidth="1"/>
    <col min="14597" max="14597" width="12.140625" style="10" customWidth="1"/>
    <col min="14598" max="14598" width="13" style="10" customWidth="1"/>
    <col min="14599" max="14599" width="21.140625" style="10" customWidth="1"/>
    <col min="14600" max="14600" width="20.140625" style="10" customWidth="1"/>
    <col min="14601" max="14849" width="11.5703125" style="10" customWidth="1"/>
    <col min="14850" max="14850" width="2.42578125" style="10" customWidth="1"/>
    <col min="14851" max="14851" width="13" style="10" customWidth="1"/>
    <col min="14852" max="14852" width="75.42578125" style="10" customWidth="1"/>
    <col min="14853" max="14853" width="12.140625" style="10" customWidth="1"/>
    <col min="14854" max="14854" width="13" style="10" customWidth="1"/>
    <col min="14855" max="14855" width="21.140625" style="10" customWidth="1"/>
    <col min="14856" max="14856" width="20.140625" style="10" customWidth="1"/>
    <col min="14857" max="15105" width="11.5703125" style="10" customWidth="1"/>
    <col min="15106" max="15106" width="2.42578125" style="10" customWidth="1"/>
    <col min="15107" max="15107" width="13" style="10" customWidth="1"/>
    <col min="15108" max="15108" width="75.42578125" style="10" customWidth="1"/>
    <col min="15109" max="15109" width="12.140625" style="10" customWidth="1"/>
    <col min="15110" max="15110" width="13" style="10" customWidth="1"/>
    <col min="15111" max="15111" width="21.140625" style="10" customWidth="1"/>
    <col min="15112" max="15112" width="20.140625" style="10" customWidth="1"/>
    <col min="15113" max="15361" width="11.5703125" style="10" customWidth="1"/>
    <col min="15362" max="15362" width="2.42578125" style="10" customWidth="1"/>
    <col min="15363" max="15363" width="13" style="10" customWidth="1"/>
    <col min="15364" max="15364" width="75.42578125" style="10" customWidth="1"/>
    <col min="15365" max="15365" width="12.140625" style="10" customWidth="1"/>
    <col min="15366" max="15366" width="13" style="10" customWidth="1"/>
    <col min="15367" max="15367" width="21.140625" style="10" customWidth="1"/>
    <col min="15368" max="15368" width="20.140625" style="10" customWidth="1"/>
    <col min="15369" max="15617" width="11.5703125" style="10" customWidth="1"/>
    <col min="15618" max="15618" width="2.42578125" style="10" customWidth="1"/>
    <col min="15619" max="15619" width="13" style="10" customWidth="1"/>
    <col min="15620" max="15620" width="75.42578125" style="10" customWidth="1"/>
    <col min="15621" max="15621" width="12.140625" style="10" customWidth="1"/>
    <col min="15622" max="15622" width="13" style="10" customWidth="1"/>
    <col min="15623" max="15623" width="21.140625" style="10" customWidth="1"/>
    <col min="15624" max="15624" width="20.140625" style="10" customWidth="1"/>
    <col min="15625" max="15873" width="11.5703125" style="10" customWidth="1"/>
    <col min="15874" max="15874" width="2.42578125" style="10" customWidth="1"/>
    <col min="15875" max="15875" width="13" style="10" customWidth="1"/>
    <col min="15876" max="15876" width="75.42578125" style="10" customWidth="1"/>
    <col min="15877" max="15877" width="12.140625" style="10" customWidth="1"/>
    <col min="15878" max="15878" width="13" style="10" customWidth="1"/>
    <col min="15879" max="15879" width="21.140625" style="10" customWidth="1"/>
    <col min="15880" max="15880" width="20.140625" style="10" customWidth="1"/>
    <col min="15881" max="16129" width="11.5703125" style="10" customWidth="1"/>
    <col min="16130" max="16130" width="2.42578125" style="10" customWidth="1"/>
    <col min="16131" max="16131" width="13" style="10" customWidth="1"/>
    <col min="16132" max="16132" width="75.42578125" style="10" customWidth="1"/>
    <col min="16133" max="16133" width="12.140625" style="10" customWidth="1"/>
    <col min="16134" max="16134" width="13" style="10" customWidth="1"/>
    <col min="16135" max="16135" width="21.140625" style="10" customWidth="1"/>
    <col min="16136" max="16136" width="20.140625" style="10" customWidth="1"/>
    <col min="16137" max="16384" width="11.5703125" style="10" customWidth="1"/>
  </cols>
  <sheetData>
    <row r="1" spans="1:8" ht="30" customHeight="1">
      <c r="B1" s="138" t="s">
        <v>185</v>
      </c>
      <c r="C1" s="138"/>
      <c r="D1" s="138"/>
      <c r="E1" s="138"/>
      <c r="F1" s="138"/>
      <c r="G1" s="138"/>
    </row>
    <row r="2" spans="1:8" ht="20.25" customHeight="1">
      <c r="B2" s="108" t="s">
        <v>173</v>
      </c>
      <c r="C2" s="108"/>
      <c r="D2" s="108"/>
      <c r="E2" s="108"/>
      <c r="F2" s="108"/>
      <c r="G2" s="108"/>
    </row>
    <row r="3" spans="1:8" ht="19.5" customHeight="1">
      <c r="B3" s="109" t="s">
        <v>183</v>
      </c>
      <c r="C3" s="109"/>
      <c r="D3" s="109"/>
      <c r="E3" s="109"/>
      <c r="F3" s="109"/>
      <c r="G3" s="109"/>
    </row>
    <row r="4" spans="1:8" ht="18">
      <c r="B4" s="110"/>
      <c r="C4" s="110"/>
      <c r="D4" s="110"/>
      <c r="E4" s="110"/>
      <c r="F4" s="110"/>
      <c r="G4" s="110"/>
    </row>
    <row r="5" spans="1:8" ht="21" customHeight="1">
      <c r="B5" s="96" t="s">
        <v>43</v>
      </c>
      <c r="C5" s="97" t="s">
        <v>44</v>
      </c>
      <c r="D5" s="98" t="s">
        <v>1</v>
      </c>
      <c r="E5" s="99" t="s">
        <v>106</v>
      </c>
      <c r="F5" s="100" t="s">
        <v>107</v>
      </c>
      <c r="G5" s="101" t="s">
        <v>46</v>
      </c>
    </row>
    <row r="6" spans="1:8" ht="15.75">
      <c r="B6" s="102">
        <v>1</v>
      </c>
      <c r="C6" s="103" t="str">
        <f>Refrigeración!C80</f>
        <v>REFRIGERACIÓN</v>
      </c>
      <c r="D6" s="104" t="s">
        <v>108</v>
      </c>
      <c r="E6" s="105">
        <f>Refrigeración!G80</f>
        <v>0</v>
      </c>
      <c r="F6" s="105">
        <f>E6*0.16</f>
        <v>0</v>
      </c>
      <c r="G6" s="105">
        <f>F6+E6</f>
        <v>0</v>
      </c>
    </row>
    <row r="7" spans="1:8" ht="15.75">
      <c r="B7" s="102">
        <f>B6+1</f>
        <v>2</v>
      </c>
      <c r="C7" s="103" t="str">
        <f>Electrico!C62</f>
        <v>INSTALACIÓN ELÉCTRICA</v>
      </c>
      <c r="D7" s="104" t="s">
        <v>108</v>
      </c>
      <c r="E7" s="105">
        <f>Electrico!G62</f>
        <v>0</v>
      </c>
      <c r="F7" s="105">
        <f t="shared" ref="F7:F11" si="0">E7*0.16</f>
        <v>0</v>
      </c>
      <c r="G7" s="105">
        <f t="shared" ref="G7" si="1">F7+E7</f>
        <v>0</v>
      </c>
    </row>
    <row r="8" spans="1:8" ht="15.75">
      <c r="B8" s="102">
        <f t="shared" ref="B8:B11" si="2">B7+1</f>
        <v>3</v>
      </c>
      <c r="C8" s="103" t="str">
        <f>' Seguridad Física'!C19</f>
        <v>INSTALACIONES DE SEGURIDAD FÍSICA</v>
      </c>
      <c r="D8" s="104" t="s">
        <v>108</v>
      </c>
      <c r="E8" s="105">
        <f>' Seguridad Física'!G19</f>
        <v>0</v>
      </c>
      <c r="F8" s="105">
        <f t="shared" si="0"/>
        <v>0</v>
      </c>
      <c r="G8" s="105">
        <f t="shared" ref="G8:G11" si="3">F8+E8</f>
        <v>0</v>
      </c>
    </row>
    <row r="9" spans="1:8" ht="15.75">
      <c r="B9" s="102">
        <f t="shared" si="2"/>
        <v>4</v>
      </c>
      <c r="C9" s="103" t="str">
        <f>Ingenieria!C23</f>
        <v>INGENIERIA Y PRUEBAS DE ACEPTACIÓN</v>
      </c>
      <c r="D9" s="104" t="s">
        <v>108</v>
      </c>
      <c r="E9" s="105">
        <f>Ingenieria!G23</f>
        <v>0</v>
      </c>
      <c r="F9" s="105">
        <f t="shared" si="0"/>
        <v>0</v>
      </c>
      <c r="G9" s="105">
        <f t="shared" si="3"/>
        <v>0</v>
      </c>
    </row>
    <row r="10" spans="1:8" ht="15.75">
      <c r="B10" s="102">
        <f t="shared" si="2"/>
        <v>5</v>
      </c>
      <c r="C10" s="103" t="str">
        <f>Acabados!C11</f>
        <v>ACABADOS GENERALES</v>
      </c>
      <c r="D10" s="104" t="s">
        <v>108</v>
      </c>
      <c r="E10" s="105">
        <f>Acabados!G11</f>
        <v>0</v>
      </c>
      <c r="F10" s="105">
        <f t="shared" si="0"/>
        <v>0</v>
      </c>
      <c r="G10" s="105">
        <f t="shared" si="3"/>
        <v>0</v>
      </c>
    </row>
    <row r="11" spans="1:8" s="4" customFormat="1" ht="15.75">
      <c r="A11" s="7"/>
      <c r="B11" s="102">
        <f t="shared" si="2"/>
        <v>6</v>
      </c>
      <c r="C11" s="103" t="str">
        <f>Montacargas!C11</f>
        <v>MONTACARGAS (Plataforma de carga)</v>
      </c>
      <c r="D11" s="104" t="s">
        <v>108</v>
      </c>
      <c r="E11" s="105">
        <f>Montacargas!G11</f>
        <v>0</v>
      </c>
      <c r="F11" s="105">
        <f t="shared" si="0"/>
        <v>0</v>
      </c>
      <c r="G11" s="105">
        <f t="shared" si="3"/>
        <v>0</v>
      </c>
      <c r="H11" s="7"/>
    </row>
    <row r="12" spans="1:8" s="25" customFormat="1" ht="17.25" thickBot="1">
      <c r="B12" s="111"/>
      <c r="C12" s="111"/>
      <c r="D12" s="111"/>
      <c r="E12" s="111"/>
      <c r="F12" s="111"/>
      <c r="G12" s="111"/>
    </row>
    <row r="13" spans="1:8" s="25" customFormat="1" ht="18" thickTop="1" thickBot="1">
      <c r="B13" s="89"/>
      <c r="C13" s="90" t="s">
        <v>110</v>
      </c>
      <c r="D13" s="91" t="s">
        <v>60</v>
      </c>
      <c r="E13" s="92">
        <f>SUM(E6:E11)</f>
        <v>0</v>
      </c>
      <c r="F13" s="93">
        <f t="shared" ref="F13:G13" si="4">SUM(F6:F11)</f>
        <v>0</v>
      </c>
      <c r="G13" s="94">
        <f t="shared" si="4"/>
        <v>0</v>
      </c>
    </row>
    <row r="14" spans="1:8" s="17" customFormat="1" ht="16.5" thickTop="1" thickBot="1">
      <c r="B14" s="18"/>
      <c r="C14" s="18"/>
      <c r="D14" s="18"/>
      <c r="E14" s="18"/>
      <c r="F14" s="18"/>
      <c r="G14" s="18"/>
    </row>
    <row r="15" spans="1:8" s="17" customFormat="1" ht="15.75" thickTop="1">
      <c r="B15" s="112"/>
      <c r="C15" s="112"/>
      <c r="D15" s="112"/>
      <c r="E15" s="112"/>
      <c r="F15" s="112"/>
      <c r="G15" s="112"/>
    </row>
    <row r="16" spans="1:8" s="17" customFormat="1">
      <c r="B16" s="10"/>
      <c r="C16" s="11"/>
      <c r="D16" s="10"/>
      <c r="F16" s="19"/>
      <c r="G16" s="13"/>
    </row>
    <row r="17" spans="2:7" s="17" customFormat="1" ht="14.45" customHeight="1">
      <c r="B17" s="107" t="s">
        <v>48</v>
      </c>
      <c r="C17" s="107"/>
      <c r="D17" s="107"/>
      <c r="E17" s="107"/>
      <c r="F17" s="107"/>
      <c r="G17" s="107"/>
    </row>
    <row r="18" spans="2:7" s="17" customFormat="1">
      <c r="B18" s="10"/>
      <c r="C18" s="11"/>
      <c r="D18" s="10"/>
      <c r="F18" s="19"/>
      <c r="G18" s="13"/>
    </row>
    <row r="19" spans="2:7" s="17" customFormat="1">
      <c r="B19" s="10"/>
      <c r="C19" s="11"/>
      <c r="D19" s="10"/>
      <c r="F19" s="19"/>
      <c r="G19" s="13"/>
    </row>
    <row r="20" spans="2:7" s="17" customFormat="1">
      <c r="B20" s="10"/>
      <c r="C20" s="11"/>
      <c r="D20" s="10"/>
      <c r="F20" s="19"/>
      <c r="G20" s="13"/>
    </row>
    <row r="21" spans="2:7" s="17" customFormat="1">
      <c r="B21" s="10"/>
      <c r="C21" s="11"/>
      <c r="D21" s="10"/>
      <c r="F21" s="19"/>
      <c r="G21" s="13"/>
    </row>
    <row r="22" spans="2:7" s="17" customFormat="1">
      <c r="B22" s="10"/>
      <c r="C22" s="11"/>
      <c r="D22" s="10"/>
      <c r="F22" s="19"/>
      <c r="G22" s="13"/>
    </row>
    <row r="23" spans="2:7" s="17" customFormat="1">
      <c r="B23" s="10"/>
      <c r="C23" s="11"/>
      <c r="D23" s="10"/>
      <c r="F23" s="19"/>
      <c r="G23" s="13"/>
    </row>
    <row r="24" spans="2:7" s="17" customFormat="1">
      <c r="B24" s="10"/>
      <c r="C24" s="11"/>
      <c r="D24" s="10"/>
      <c r="F24" s="19"/>
      <c r="G24" s="13"/>
    </row>
    <row r="25" spans="2:7" s="17" customFormat="1">
      <c r="B25" s="10"/>
      <c r="C25" s="11"/>
      <c r="D25" s="10"/>
      <c r="F25" s="19"/>
      <c r="G25" s="13"/>
    </row>
    <row r="26" spans="2:7" s="17" customFormat="1">
      <c r="B26" s="10"/>
      <c r="C26" s="11"/>
      <c r="D26" s="10"/>
      <c r="F26" s="19"/>
      <c r="G26" s="13"/>
    </row>
    <row r="27" spans="2:7" s="17" customFormat="1">
      <c r="B27" s="10"/>
      <c r="C27" s="11"/>
      <c r="D27" s="10"/>
      <c r="F27" s="19"/>
      <c r="G27" s="13"/>
    </row>
    <row r="28" spans="2:7" s="17" customFormat="1">
      <c r="B28" s="10"/>
      <c r="C28" s="11"/>
      <c r="D28" s="10"/>
      <c r="F28" s="19"/>
      <c r="G28" s="13"/>
    </row>
    <row r="29" spans="2:7" s="17" customFormat="1">
      <c r="B29" s="10"/>
      <c r="C29" s="11"/>
      <c r="D29" s="10"/>
      <c r="F29" s="19"/>
      <c r="G29" s="13"/>
    </row>
    <row r="30" spans="2:7" s="17" customFormat="1">
      <c r="B30" s="10"/>
      <c r="C30" s="11"/>
      <c r="D30" s="10"/>
      <c r="F30" s="19"/>
      <c r="G30" s="13"/>
    </row>
    <row r="31" spans="2:7" s="17" customFormat="1">
      <c r="B31" s="10"/>
      <c r="C31" s="11"/>
      <c r="D31" s="10"/>
      <c r="F31" s="19"/>
      <c r="G31" s="13"/>
    </row>
    <row r="32" spans="2:7" s="17" customFormat="1">
      <c r="B32" s="10"/>
      <c r="C32" s="11"/>
      <c r="D32" s="10"/>
      <c r="F32" s="19"/>
      <c r="G32" s="13"/>
    </row>
    <row r="33" spans="2:7" s="17" customFormat="1">
      <c r="B33" s="10"/>
      <c r="C33" s="11"/>
      <c r="D33" s="10"/>
      <c r="F33" s="19"/>
      <c r="G33" s="13"/>
    </row>
    <row r="34" spans="2:7" s="17" customFormat="1">
      <c r="B34" s="10"/>
      <c r="C34" s="11"/>
      <c r="D34" s="10"/>
      <c r="F34" s="19"/>
      <c r="G34" s="13"/>
    </row>
    <row r="35" spans="2:7" s="17" customFormat="1">
      <c r="B35" s="10"/>
      <c r="C35" s="11"/>
      <c r="D35" s="10"/>
      <c r="F35" s="19"/>
      <c r="G35" s="13"/>
    </row>
    <row r="36" spans="2:7" s="17" customFormat="1">
      <c r="B36" s="10"/>
      <c r="C36" s="11"/>
      <c r="D36" s="10"/>
      <c r="F36" s="19"/>
      <c r="G36" s="13"/>
    </row>
    <row r="37" spans="2:7" s="17" customFormat="1">
      <c r="B37" s="10"/>
      <c r="C37" s="11"/>
      <c r="D37" s="10"/>
      <c r="F37" s="19"/>
      <c r="G37" s="13"/>
    </row>
    <row r="38" spans="2:7" s="17" customFormat="1">
      <c r="B38" s="10"/>
      <c r="C38" s="11"/>
      <c r="D38" s="10"/>
      <c r="F38" s="19"/>
      <c r="G38" s="13"/>
    </row>
    <row r="39" spans="2:7" s="17" customFormat="1">
      <c r="B39" s="10"/>
      <c r="C39" s="11"/>
      <c r="D39" s="10"/>
      <c r="F39" s="19"/>
      <c r="G39" s="13"/>
    </row>
    <row r="40" spans="2:7" s="17" customFormat="1">
      <c r="B40" s="10"/>
      <c r="C40" s="11"/>
      <c r="D40" s="10"/>
      <c r="F40" s="19"/>
      <c r="G40" s="13"/>
    </row>
    <row r="41" spans="2:7" s="17" customFormat="1">
      <c r="B41" s="10"/>
      <c r="C41" s="11"/>
      <c r="D41" s="10"/>
      <c r="F41" s="19"/>
      <c r="G41" s="13"/>
    </row>
    <row r="42" spans="2:7" s="17" customFormat="1">
      <c r="B42" s="10"/>
      <c r="C42" s="11"/>
      <c r="D42" s="10"/>
      <c r="F42" s="19"/>
      <c r="G42" s="13"/>
    </row>
    <row r="43" spans="2:7" s="17" customFormat="1">
      <c r="B43" s="10"/>
      <c r="C43" s="11"/>
      <c r="D43" s="10"/>
      <c r="F43" s="19"/>
      <c r="G43" s="13"/>
    </row>
    <row r="44" spans="2:7" s="17" customFormat="1">
      <c r="B44" s="10"/>
      <c r="C44" s="11"/>
      <c r="D44" s="10"/>
      <c r="F44" s="19"/>
      <c r="G44" s="13"/>
    </row>
    <row r="45" spans="2:7" s="17" customFormat="1">
      <c r="B45" s="10"/>
      <c r="C45" s="11"/>
      <c r="D45" s="10"/>
      <c r="F45" s="19"/>
      <c r="G45" s="13"/>
    </row>
    <row r="46" spans="2:7" s="17" customFormat="1">
      <c r="B46" s="10"/>
      <c r="C46" s="11"/>
      <c r="D46" s="10"/>
      <c r="F46" s="19"/>
      <c r="G46" s="13"/>
    </row>
    <row r="47" spans="2:7" s="17" customFormat="1">
      <c r="B47" s="10"/>
      <c r="C47" s="11"/>
      <c r="D47" s="10"/>
      <c r="F47" s="19"/>
      <c r="G47" s="13"/>
    </row>
    <row r="48" spans="2:7" s="17" customFormat="1">
      <c r="B48" s="10"/>
      <c r="C48" s="11"/>
      <c r="D48" s="10"/>
      <c r="F48" s="19"/>
      <c r="G48" s="13"/>
    </row>
    <row r="49" spans="2:7" s="17" customFormat="1">
      <c r="B49" s="10"/>
      <c r="C49" s="11"/>
      <c r="D49" s="10"/>
      <c r="F49" s="19"/>
      <c r="G49" s="13"/>
    </row>
    <row r="50" spans="2:7" s="17" customFormat="1">
      <c r="B50" s="10"/>
      <c r="C50" s="11"/>
      <c r="D50" s="10"/>
      <c r="F50" s="19"/>
      <c r="G50" s="13"/>
    </row>
    <row r="51" spans="2:7" s="17" customFormat="1">
      <c r="B51" s="10"/>
      <c r="C51" s="11"/>
      <c r="D51" s="10"/>
      <c r="F51" s="19"/>
      <c r="G51" s="13"/>
    </row>
    <row r="52" spans="2:7" s="17" customFormat="1">
      <c r="B52" s="10"/>
      <c r="C52" s="11"/>
      <c r="D52" s="10"/>
      <c r="F52" s="19"/>
      <c r="G52" s="13"/>
    </row>
    <row r="53" spans="2:7" s="17" customFormat="1">
      <c r="B53" s="10"/>
      <c r="C53" s="11"/>
      <c r="D53" s="10"/>
      <c r="F53" s="19"/>
      <c r="G53" s="13"/>
    </row>
    <row r="54" spans="2:7" s="17" customFormat="1">
      <c r="B54" s="10"/>
      <c r="C54" s="11"/>
      <c r="D54" s="10"/>
      <c r="F54" s="19"/>
      <c r="G54" s="13"/>
    </row>
    <row r="55" spans="2:7" s="17" customFormat="1">
      <c r="B55" s="10"/>
      <c r="C55" s="11"/>
      <c r="D55" s="10"/>
      <c r="F55" s="19"/>
      <c r="G55" s="13"/>
    </row>
    <row r="56" spans="2:7" s="17" customFormat="1">
      <c r="B56" s="10"/>
      <c r="C56" s="11"/>
      <c r="D56" s="10"/>
      <c r="F56" s="19"/>
      <c r="G56" s="13"/>
    </row>
    <row r="57" spans="2:7" s="17" customFormat="1">
      <c r="B57" s="10"/>
      <c r="C57" s="11"/>
      <c r="D57" s="10"/>
      <c r="F57" s="19"/>
      <c r="G57" s="13"/>
    </row>
    <row r="58" spans="2:7" s="17" customFormat="1">
      <c r="B58" s="10"/>
      <c r="C58" s="11"/>
      <c r="D58" s="10"/>
      <c r="F58" s="19"/>
      <c r="G58" s="13"/>
    </row>
    <row r="59" spans="2:7" s="17" customFormat="1">
      <c r="B59" s="10"/>
      <c r="C59" s="11"/>
      <c r="D59" s="10"/>
      <c r="F59" s="19"/>
      <c r="G59" s="13"/>
    </row>
    <row r="60" spans="2:7" s="17" customFormat="1">
      <c r="B60" s="10"/>
      <c r="C60" s="11"/>
      <c r="D60" s="10"/>
      <c r="F60" s="19"/>
      <c r="G60" s="13"/>
    </row>
    <row r="61" spans="2:7" s="17" customFormat="1">
      <c r="B61" s="10"/>
      <c r="C61" s="11"/>
      <c r="D61" s="10"/>
      <c r="F61" s="19"/>
      <c r="G61" s="13"/>
    </row>
    <row r="62" spans="2:7" s="17" customFormat="1">
      <c r="B62" s="10"/>
      <c r="C62" s="11"/>
      <c r="D62" s="10"/>
      <c r="F62" s="19"/>
      <c r="G62" s="13"/>
    </row>
    <row r="63" spans="2:7" s="17" customFormat="1">
      <c r="B63" s="10"/>
      <c r="C63" s="11"/>
      <c r="D63" s="10"/>
      <c r="F63" s="19"/>
      <c r="G63" s="13"/>
    </row>
    <row r="64" spans="2:7" s="17" customFormat="1">
      <c r="B64" s="10"/>
      <c r="C64" s="11"/>
      <c r="D64" s="10"/>
      <c r="F64" s="19"/>
      <c r="G64" s="13"/>
    </row>
    <row r="65" spans="2:7" s="17" customFormat="1">
      <c r="B65" s="10"/>
      <c r="C65" s="11"/>
      <c r="D65" s="10"/>
      <c r="F65" s="19"/>
      <c r="G65" s="13"/>
    </row>
    <row r="66" spans="2:7" s="17" customFormat="1">
      <c r="B66" s="10"/>
      <c r="C66" s="11"/>
      <c r="D66" s="10"/>
      <c r="F66" s="19"/>
      <c r="G66" s="13"/>
    </row>
    <row r="67" spans="2:7" s="17" customFormat="1">
      <c r="B67" s="10"/>
      <c r="C67" s="11"/>
      <c r="D67" s="10"/>
      <c r="F67" s="19"/>
      <c r="G67" s="13"/>
    </row>
    <row r="68" spans="2:7" s="17" customFormat="1">
      <c r="B68" s="10"/>
      <c r="C68" s="11"/>
      <c r="D68" s="10"/>
      <c r="F68" s="19"/>
      <c r="G68" s="13"/>
    </row>
    <row r="69" spans="2:7" s="17" customFormat="1">
      <c r="B69" s="10"/>
      <c r="C69" s="11"/>
      <c r="D69" s="10"/>
      <c r="F69" s="19"/>
      <c r="G69" s="13"/>
    </row>
    <row r="70" spans="2:7" s="17" customFormat="1">
      <c r="B70" s="10"/>
      <c r="C70" s="11"/>
      <c r="D70" s="10"/>
      <c r="F70" s="19"/>
      <c r="G70" s="13"/>
    </row>
    <row r="71" spans="2:7" s="17" customFormat="1">
      <c r="B71" s="10"/>
      <c r="C71" s="11"/>
      <c r="D71" s="10"/>
      <c r="F71" s="19"/>
      <c r="G71" s="13"/>
    </row>
    <row r="72" spans="2:7" s="17" customFormat="1">
      <c r="B72" s="10"/>
      <c r="C72" s="11"/>
      <c r="D72" s="10"/>
      <c r="F72" s="19"/>
      <c r="G72" s="13"/>
    </row>
    <row r="73" spans="2:7" s="17" customFormat="1">
      <c r="B73" s="10"/>
      <c r="C73" s="11"/>
      <c r="D73" s="10"/>
      <c r="F73" s="19"/>
      <c r="G73" s="13"/>
    </row>
    <row r="74" spans="2:7" s="17" customFormat="1">
      <c r="B74" s="10"/>
      <c r="C74" s="11"/>
      <c r="D74" s="10"/>
      <c r="F74" s="19"/>
      <c r="G74" s="13"/>
    </row>
    <row r="75" spans="2:7" s="17" customFormat="1">
      <c r="B75" s="10"/>
      <c r="C75" s="11"/>
      <c r="D75" s="10"/>
      <c r="F75" s="19"/>
      <c r="G75" s="13"/>
    </row>
    <row r="76" spans="2:7" s="17" customFormat="1">
      <c r="B76" s="10"/>
      <c r="C76" s="11"/>
      <c r="D76" s="10"/>
      <c r="F76" s="19"/>
      <c r="G76" s="13"/>
    </row>
    <row r="77" spans="2:7" s="17" customFormat="1">
      <c r="B77" s="10"/>
      <c r="C77" s="11"/>
      <c r="D77" s="10"/>
      <c r="F77" s="19"/>
      <c r="G77" s="13"/>
    </row>
    <row r="78" spans="2:7" s="17" customFormat="1">
      <c r="B78" s="10"/>
      <c r="C78" s="11"/>
      <c r="D78" s="10"/>
      <c r="F78" s="19"/>
      <c r="G78" s="13"/>
    </row>
    <row r="79" spans="2:7" s="17" customFormat="1">
      <c r="B79" s="10"/>
      <c r="C79" s="11"/>
      <c r="D79" s="10"/>
      <c r="F79" s="19"/>
      <c r="G79" s="13"/>
    </row>
    <row r="80" spans="2:7" s="17" customFormat="1">
      <c r="B80" s="10"/>
      <c r="C80" s="11"/>
      <c r="D80" s="10"/>
      <c r="F80" s="19"/>
      <c r="G80" s="13"/>
    </row>
    <row r="81" spans="2:7" s="17" customFormat="1">
      <c r="B81" s="10"/>
      <c r="C81" s="11"/>
      <c r="D81" s="10"/>
      <c r="F81" s="19"/>
      <c r="G81" s="13"/>
    </row>
    <row r="82" spans="2:7" s="17" customFormat="1">
      <c r="B82" s="10"/>
      <c r="C82" s="11"/>
      <c r="D82" s="10"/>
      <c r="F82" s="19"/>
      <c r="G82" s="13"/>
    </row>
    <row r="83" spans="2:7" s="17" customFormat="1">
      <c r="B83" s="10"/>
      <c r="C83" s="11"/>
      <c r="D83" s="10"/>
      <c r="F83" s="19"/>
      <c r="G83" s="13"/>
    </row>
    <row r="84" spans="2:7" s="17" customFormat="1">
      <c r="B84" s="10"/>
      <c r="C84" s="11"/>
      <c r="D84" s="10"/>
      <c r="F84" s="19"/>
      <c r="G84" s="13"/>
    </row>
    <row r="85" spans="2:7" s="17" customFormat="1">
      <c r="B85" s="10"/>
      <c r="C85" s="11"/>
      <c r="D85" s="10"/>
      <c r="F85" s="19"/>
      <c r="G85" s="13"/>
    </row>
    <row r="86" spans="2:7" s="17" customFormat="1">
      <c r="B86" s="10"/>
      <c r="C86" s="11"/>
      <c r="D86" s="10"/>
      <c r="F86" s="19"/>
      <c r="G86" s="13"/>
    </row>
    <row r="87" spans="2:7" s="17" customFormat="1">
      <c r="B87" s="10"/>
      <c r="C87" s="11"/>
      <c r="D87" s="10"/>
      <c r="F87" s="19"/>
      <c r="G87" s="13"/>
    </row>
    <row r="88" spans="2:7" s="17" customFormat="1">
      <c r="B88" s="10"/>
      <c r="C88" s="11"/>
      <c r="D88" s="10"/>
      <c r="F88" s="19"/>
      <c r="G88" s="13"/>
    </row>
    <row r="89" spans="2:7" s="17" customFormat="1">
      <c r="B89" s="10"/>
      <c r="C89" s="11"/>
      <c r="D89" s="10"/>
      <c r="F89" s="19"/>
      <c r="G89" s="13"/>
    </row>
    <row r="90" spans="2:7" s="17" customFormat="1">
      <c r="B90" s="10"/>
      <c r="C90" s="11"/>
      <c r="D90" s="10"/>
      <c r="F90" s="19"/>
      <c r="G90" s="13"/>
    </row>
    <row r="91" spans="2:7" s="17" customFormat="1">
      <c r="B91" s="10"/>
      <c r="C91" s="11"/>
      <c r="D91" s="10"/>
      <c r="F91" s="19"/>
      <c r="G91" s="13"/>
    </row>
    <row r="92" spans="2:7" s="17" customFormat="1">
      <c r="B92" s="10"/>
      <c r="C92" s="11"/>
      <c r="D92" s="10"/>
      <c r="F92" s="19"/>
      <c r="G92" s="13"/>
    </row>
    <row r="93" spans="2:7" s="17" customFormat="1">
      <c r="B93" s="10"/>
      <c r="C93" s="11"/>
      <c r="D93" s="10"/>
      <c r="F93" s="19"/>
      <c r="G93" s="13"/>
    </row>
    <row r="94" spans="2:7" s="17" customFormat="1">
      <c r="B94" s="10"/>
      <c r="C94" s="11"/>
      <c r="D94" s="10"/>
      <c r="F94" s="19"/>
      <c r="G94" s="13"/>
    </row>
    <row r="95" spans="2:7" s="17" customFormat="1">
      <c r="B95" s="10"/>
      <c r="C95" s="11"/>
      <c r="D95" s="10"/>
      <c r="F95" s="19"/>
      <c r="G95" s="13"/>
    </row>
    <row r="96" spans="2:7" s="17" customFormat="1">
      <c r="B96" s="10"/>
      <c r="C96" s="11"/>
      <c r="D96" s="10"/>
      <c r="F96" s="19"/>
      <c r="G96" s="13"/>
    </row>
    <row r="97" spans="2:7" s="17" customFormat="1">
      <c r="B97" s="10"/>
      <c r="C97" s="11"/>
      <c r="D97" s="10"/>
      <c r="F97" s="19"/>
      <c r="G97" s="13"/>
    </row>
    <row r="98" spans="2:7" s="17" customFormat="1">
      <c r="B98" s="10"/>
      <c r="C98" s="11"/>
      <c r="D98" s="10"/>
      <c r="F98" s="19"/>
      <c r="G98" s="13"/>
    </row>
    <row r="99" spans="2:7" s="17" customFormat="1">
      <c r="B99" s="10"/>
      <c r="C99" s="11"/>
      <c r="D99" s="10"/>
      <c r="F99" s="19"/>
      <c r="G99" s="13"/>
    </row>
    <row r="100" spans="2:7" s="17" customFormat="1">
      <c r="B100" s="10"/>
      <c r="C100" s="11"/>
      <c r="D100" s="10"/>
      <c r="F100" s="19"/>
      <c r="G100" s="13"/>
    </row>
    <row r="101" spans="2:7" s="17" customFormat="1">
      <c r="B101" s="10"/>
      <c r="C101" s="11"/>
      <c r="D101" s="10"/>
      <c r="F101" s="19"/>
      <c r="G101" s="13"/>
    </row>
    <row r="102" spans="2:7" s="17" customFormat="1">
      <c r="B102" s="10"/>
      <c r="C102" s="11"/>
      <c r="D102" s="10"/>
      <c r="F102" s="19"/>
      <c r="G102" s="13"/>
    </row>
    <row r="103" spans="2:7" s="17" customFormat="1">
      <c r="B103" s="10"/>
      <c r="C103" s="11"/>
      <c r="D103" s="10"/>
      <c r="F103" s="19"/>
      <c r="G103" s="13"/>
    </row>
    <row r="104" spans="2:7" s="17" customFormat="1">
      <c r="B104" s="10"/>
      <c r="C104" s="11"/>
      <c r="D104" s="10"/>
      <c r="F104" s="19"/>
      <c r="G104" s="13"/>
    </row>
    <row r="105" spans="2:7" s="17" customFormat="1">
      <c r="B105" s="10"/>
      <c r="C105" s="11"/>
      <c r="D105" s="10"/>
      <c r="F105" s="19"/>
      <c r="G105" s="13"/>
    </row>
    <row r="106" spans="2:7" s="17" customFormat="1">
      <c r="B106" s="10"/>
      <c r="C106" s="11"/>
      <c r="D106" s="10"/>
      <c r="F106" s="19"/>
      <c r="G106" s="13"/>
    </row>
    <row r="107" spans="2:7" s="17" customFormat="1">
      <c r="B107" s="10"/>
      <c r="C107" s="11"/>
      <c r="D107" s="10"/>
      <c r="F107" s="19"/>
      <c r="G107" s="13"/>
    </row>
    <row r="108" spans="2:7" s="17" customFormat="1">
      <c r="B108" s="10"/>
      <c r="C108" s="11"/>
      <c r="D108" s="10"/>
      <c r="F108" s="19"/>
      <c r="G108" s="13"/>
    </row>
    <row r="109" spans="2:7" s="17" customFormat="1">
      <c r="B109" s="10"/>
      <c r="C109" s="11"/>
      <c r="D109" s="10"/>
      <c r="F109" s="19"/>
      <c r="G109" s="13"/>
    </row>
    <row r="110" spans="2:7" s="17" customFormat="1">
      <c r="B110" s="10"/>
      <c r="C110" s="11"/>
      <c r="D110" s="10"/>
      <c r="F110" s="19"/>
      <c r="G110" s="13"/>
    </row>
    <row r="111" spans="2:7" s="17" customFormat="1">
      <c r="B111" s="10"/>
      <c r="C111" s="11"/>
      <c r="D111" s="10"/>
      <c r="F111" s="19"/>
      <c r="G111" s="13"/>
    </row>
    <row r="112" spans="2:7" s="17" customFormat="1">
      <c r="B112" s="10"/>
      <c r="C112" s="11"/>
      <c r="D112" s="10"/>
      <c r="F112" s="19"/>
      <c r="G112" s="13"/>
    </row>
    <row r="113" spans="2:7" s="17" customFormat="1">
      <c r="B113" s="10"/>
      <c r="C113" s="11"/>
      <c r="D113" s="10"/>
      <c r="F113" s="19"/>
      <c r="G113" s="13"/>
    </row>
    <row r="114" spans="2:7" s="17" customFormat="1">
      <c r="B114" s="10"/>
      <c r="C114" s="11"/>
      <c r="D114" s="10"/>
      <c r="F114" s="19"/>
      <c r="G114" s="13"/>
    </row>
    <row r="115" spans="2:7" s="17" customFormat="1">
      <c r="B115" s="10"/>
      <c r="C115" s="11"/>
      <c r="D115" s="10"/>
      <c r="F115" s="19"/>
      <c r="G115" s="13"/>
    </row>
    <row r="116" spans="2:7" s="17" customFormat="1">
      <c r="B116" s="10"/>
      <c r="C116" s="11"/>
      <c r="D116" s="10"/>
      <c r="F116" s="19"/>
      <c r="G116" s="13"/>
    </row>
    <row r="117" spans="2:7" s="17" customFormat="1">
      <c r="B117" s="10"/>
      <c r="C117" s="11"/>
      <c r="D117" s="10"/>
      <c r="F117" s="19"/>
      <c r="G117" s="13"/>
    </row>
    <row r="118" spans="2:7" s="17" customFormat="1">
      <c r="B118" s="10"/>
      <c r="C118" s="11"/>
      <c r="D118" s="10"/>
      <c r="F118" s="19"/>
      <c r="G118" s="13"/>
    </row>
    <row r="119" spans="2:7" s="17" customFormat="1">
      <c r="B119" s="10"/>
      <c r="C119" s="11"/>
      <c r="D119" s="10"/>
      <c r="F119" s="19"/>
      <c r="G119" s="13"/>
    </row>
    <row r="120" spans="2:7" s="17" customFormat="1">
      <c r="B120" s="10"/>
      <c r="C120" s="11"/>
      <c r="D120" s="10"/>
      <c r="F120" s="19"/>
      <c r="G120" s="13"/>
    </row>
    <row r="121" spans="2:7" s="17" customFormat="1">
      <c r="B121" s="10"/>
      <c r="C121" s="11"/>
      <c r="D121" s="10"/>
      <c r="F121" s="19"/>
      <c r="G121" s="13"/>
    </row>
    <row r="122" spans="2:7" s="17" customFormat="1">
      <c r="B122" s="10"/>
      <c r="C122" s="11"/>
      <c r="D122" s="10"/>
      <c r="F122" s="19"/>
      <c r="G122" s="13"/>
    </row>
    <row r="123" spans="2:7" s="17" customFormat="1">
      <c r="B123" s="10"/>
      <c r="C123" s="11"/>
      <c r="D123" s="10"/>
      <c r="F123" s="19"/>
      <c r="G123" s="13"/>
    </row>
    <row r="124" spans="2:7" s="17" customFormat="1">
      <c r="B124" s="10"/>
      <c r="C124" s="11"/>
      <c r="D124" s="10"/>
      <c r="F124" s="19"/>
      <c r="G124" s="13"/>
    </row>
    <row r="125" spans="2:7" s="17" customFormat="1">
      <c r="B125" s="10"/>
      <c r="C125" s="11"/>
      <c r="D125" s="10"/>
      <c r="F125" s="19"/>
      <c r="G125" s="13"/>
    </row>
    <row r="126" spans="2:7" s="17" customFormat="1">
      <c r="B126" s="10"/>
      <c r="C126" s="11"/>
      <c r="D126" s="10"/>
      <c r="F126" s="19"/>
      <c r="G126" s="13"/>
    </row>
    <row r="127" spans="2:7" s="17" customFormat="1">
      <c r="B127" s="10"/>
      <c r="C127" s="11"/>
      <c r="D127" s="10"/>
      <c r="F127" s="19"/>
      <c r="G127" s="13"/>
    </row>
    <row r="128" spans="2:7" s="17" customFormat="1">
      <c r="B128" s="10"/>
      <c r="C128" s="11"/>
      <c r="D128" s="10"/>
      <c r="F128" s="19"/>
      <c r="G128" s="13"/>
    </row>
    <row r="129" spans="2:7" s="17" customFormat="1">
      <c r="B129" s="10"/>
      <c r="C129" s="11"/>
      <c r="D129" s="10"/>
      <c r="F129" s="19"/>
      <c r="G129" s="13"/>
    </row>
    <row r="130" spans="2:7" s="17" customFormat="1">
      <c r="B130" s="10"/>
      <c r="C130" s="11"/>
      <c r="D130" s="10"/>
      <c r="F130" s="19"/>
      <c r="G130" s="13"/>
    </row>
    <row r="131" spans="2:7" s="17" customFormat="1">
      <c r="B131" s="10"/>
      <c r="C131" s="11"/>
      <c r="D131" s="10"/>
      <c r="F131" s="19"/>
      <c r="G131" s="13"/>
    </row>
    <row r="132" spans="2:7" s="17" customFormat="1">
      <c r="B132" s="10"/>
      <c r="C132" s="11"/>
      <c r="D132" s="10"/>
      <c r="F132" s="19"/>
      <c r="G132" s="13"/>
    </row>
    <row r="133" spans="2:7" s="17" customFormat="1">
      <c r="B133" s="10"/>
      <c r="C133" s="11"/>
      <c r="D133" s="10"/>
      <c r="F133" s="19"/>
      <c r="G133" s="13"/>
    </row>
    <row r="134" spans="2:7" s="17" customFormat="1">
      <c r="B134" s="10"/>
      <c r="C134" s="11"/>
      <c r="D134" s="10"/>
      <c r="F134" s="19"/>
      <c r="G134" s="13"/>
    </row>
    <row r="135" spans="2:7" s="17" customFormat="1">
      <c r="B135" s="10"/>
      <c r="C135" s="11"/>
      <c r="D135" s="10"/>
      <c r="F135" s="19"/>
      <c r="G135" s="13"/>
    </row>
    <row r="136" spans="2:7" s="17" customFormat="1">
      <c r="B136" s="10"/>
      <c r="C136" s="11"/>
      <c r="D136" s="10"/>
      <c r="F136" s="19"/>
      <c r="G136" s="13"/>
    </row>
    <row r="137" spans="2:7" s="17" customFormat="1">
      <c r="B137" s="10"/>
      <c r="C137" s="11"/>
      <c r="D137" s="10"/>
      <c r="F137" s="19"/>
      <c r="G137" s="13"/>
    </row>
    <row r="138" spans="2:7" s="17" customFormat="1">
      <c r="B138" s="10"/>
      <c r="C138" s="11"/>
      <c r="D138" s="10"/>
      <c r="F138" s="19"/>
      <c r="G138" s="13"/>
    </row>
    <row r="139" spans="2:7" s="17" customFormat="1">
      <c r="B139" s="10"/>
      <c r="C139" s="11"/>
      <c r="D139" s="10"/>
      <c r="F139" s="19"/>
      <c r="G139" s="13"/>
    </row>
    <row r="140" spans="2:7" s="17" customFormat="1">
      <c r="B140" s="10"/>
      <c r="C140" s="11"/>
      <c r="D140" s="10"/>
      <c r="F140" s="19"/>
      <c r="G140" s="13"/>
    </row>
    <row r="141" spans="2:7" s="17" customFormat="1">
      <c r="B141" s="10"/>
      <c r="C141" s="11"/>
      <c r="D141" s="10"/>
      <c r="F141" s="19"/>
      <c r="G141" s="13"/>
    </row>
    <row r="142" spans="2:7" s="17" customFormat="1">
      <c r="B142" s="10"/>
      <c r="C142" s="11"/>
      <c r="D142" s="10"/>
      <c r="F142" s="19"/>
      <c r="G142" s="13"/>
    </row>
    <row r="143" spans="2:7" s="17" customFormat="1">
      <c r="B143" s="10"/>
      <c r="C143" s="11"/>
      <c r="D143" s="10"/>
      <c r="F143" s="19"/>
      <c r="G143" s="13"/>
    </row>
    <row r="144" spans="2:7" s="17" customFormat="1">
      <c r="B144" s="10"/>
      <c r="C144" s="11"/>
      <c r="D144" s="10"/>
      <c r="F144" s="19"/>
      <c r="G144" s="13"/>
    </row>
    <row r="145" spans="2:7" s="17" customFormat="1">
      <c r="B145" s="10"/>
      <c r="C145" s="11"/>
      <c r="D145" s="10"/>
      <c r="F145" s="19"/>
      <c r="G145" s="13"/>
    </row>
    <row r="146" spans="2:7" s="17" customFormat="1">
      <c r="B146" s="10"/>
      <c r="C146" s="11"/>
      <c r="D146" s="10"/>
      <c r="F146" s="19"/>
      <c r="G146" s="13"/>
    </row>
    <row r="147" spans="2:7" s="17" customFormat="1">
      <c r="B147" s="10"/>
      <c r="C147" s="11"/>
      <c r="D147" s="10"/>
      <c r="F147" s="19"/>
      <c r="G147" s="13"/>
    </row>
    <row r="148" spans="2:7" s="17" customFormat="1">
      <c r="B148" s="10"/>
      <c r="C148" s="11"/>
      <c r="D148" s="10"/>
      <c r="F148" s="19"/>
      <c r="G148" s="13"/>
    </row>
    <row r="149" spans="2:7" s="17" customFormat="1">
      <c r="B149" s="10"/>
      <c r="C149" s="11"/>
      <c r="D149" s="10"/>
      <c r="F149" s="19"/>
      <c r="G149" s="13"/>
    </row>
    <row r="150" spans="2:7" s="17" customFormat="1">
      <c r="B150" s="10"/>
      <c r="C150" s="11"/>
      <c r="D150" s="10"/>
      <c r="F150" s="19"/>
      <c r="G150" s="13"/>
    </row>
    <row r="151" spans="2:7" s="17" customFormat="1">
      <c r="B151" s="10"/>
      <c r="C151" s="11"/>
      <c r="D151" s="10"/>
      <c r="F151" s="19"/>
      <c r="G151" s="13"/>
    </row>
    <row r="152" spans="2:7" s="17" customFormat="1">
      <c r="B152" s="10"/>
      <c r="C152" s="11"/>
      <c r="D152" s="10"/>
      <c r="F152" s="19"/>
      <c r="G152" s="13"/>
    </row>
    <row r="153" spans="2:7" s="17" customFormat="1">
      <c r="B153" s="10"/>
      <c r="C153" s="11"/>
      <c r="D153" s="10"/>
      <c r="F153" s="19"/>
      <c r="G153" s="13"/>
    </row>
    <row r="154" spans="2:7" s="17" customFormat="1">
      <c r="B154" s="10"/>
      <c r="C154" s="11"/>
      <c r="D154" s="10"/>
      <c r="F154" s="19"/>
      <c r="G154" s="13"/>
    </row>
    <row r="155" spans="2:7" s="17" customFormat="1">
      <c r="B155" s="10"/>
      <c r="C155" s="11"/>
      <c r="D155" s="10"/>
      <c r="F155" s="19"/>
      <c r="G155" s="13"/>
    </row>
    <row r="156" spans="2:7" s="17" customFormat="1">
      <c r="B156" s="10"/>
      <c r="C156" s="11"/>
      <c r="D156" s="10"/>
      <c r="F156" s="19"/>
      <c r="G156" s="13"/>
    </row>
    <row r="157" spans="2:7" s="17" customFormat="1">
      <c r="B157" s="10"/>
      <c r="C157" s="11"/>
      <c r="D157" s="10"/>
      <c r="F157" s="19"/>
      <c r="G157" s="13"/>
    </row>
    <row r="158" spans="2:7" s="17" customFormat="1">
      <c r="B158" s="10"/>
      <c r="C158" s="11"/>
      <c r="D158" s="10"/>
      <c r="F158" s="19"/>
      <c r="G158" s="13"/>
    </row>
    <row r="159" spans="2:7" s="17" customFormat="1">
      <c r="B159" s="10"/>
      <c r="C159" s="11"/>
      <c r="D159" s="10"/>
      <c r="F159" s="19"/>
      <c r="G159" s="13"/>
    </row>
    <row r="160" spans="2:7" s="17" customFormat="1">
      <c r="B160" s="10"/>
      <c r="C160" s="11"/>
      <c r="D160" s="10"/>
      <c r="F160" s="19"/>
      <c r="G160" s="13"/>
    </row>
    <row r="161" spans="2:7" s="17" customFormat="1">
      <c r="B161" s="10"/>
      <c r="C161" s="11"/>
      <c r="D161" s="10"/>
      <c r="F161" s="19"/>
      <c r="G161" s="13"/>
    </row>
    <row r="162" spans="2:7" s="17" customFormat="1">
      <c r="B162" s="10"/>
      <c r="C162" s="11"/>
      <c r="D162" s="10"/>
      <c r="F162" s="19"/>
      <c r="G162" s="13"/>
    </row>
    <row r="163" spans="2:7" s="17" customFormat="1">
      <c r="B163" s="10"/>
      <c r="C163" s="11"/>
      <c r="D163" s="10"/>
      <c r="F163" s="19"/>
      <c r="G163" s="13"/>
    </row>
    <row r="164" spans="2:7" s="17" customFormat="1">
      <c r="B164" s="10"/>
      <c r="C164" s="11"/>
      <c r="D164" s="10"/>
      <c r="F164" s="19"/>
      <c r="G164" s="13"/>
    </row>
    <row r="165" spans="2:7" s="17" customFormat="1">
      <c r="B165" s="10"/>
      <c r="C165" s="11"/>
      <c r="D165" s="10"/>
      <c r="F165" s="19"/>
      <c r="G165" s="13"/>
    </row>
    <row r="166" spans="2:7" s="17" customFormat="1">
      <c r="B166" s="10"/>
      <c r="C166" s="11"/>
      <c r="D166" s="10"/>
      <c r="F166" s="19"/>
      <c r="G166" s="13"/>
    </row>
    <row r="167" spans="2:7" s="17" customFormat="1">
      <c r="B167" s="10"/>
      <c r="C167" s="11"/>
      <c r="D167" s="10"/>
      <c r="F167" s="19"/>
      <c r="G167" s="13"/>
    </row>
    <row r="168" spans="2:7" s="17" customFormat="1">
      <c r="B168" s="10"/>
      <c r="C168" s="11"/>
      <c r="D168" s="10"/>
      <c r="F168" s="19"/>
      <c r="G168" s="13"/>
    </row>
    <row r="169" spans="2:7" s="17" customFormat="1">
      <c r="B169" s="10"/>
      <c r="C169" s="11"/>
      <c r="D169" s="10"/>
      <c r="F169" s="19"/>
      <c r="G169" s="13"/>
    </row>
    <row r="170" spans="2:7" s="17" customFormat="1">
      <c r="B170" s="10"/>
      <c r="C170" s="11"/>
      <c r="D170" s="10"/>
      <c r="F170" s="19"/>
      <c r="G170" s="13"/>
    </row>
    <row r="171" spans="2:7" s="17" customFormat="1">
      <c r="B171" s="10"/>
      <c r="C171" s="11"/>
      <c r="D171" s="10"/>
      <c r="F171" s="19"/>
      <c r="G171" s="13"/>
    </row>
    <row r="172" spans="2:7" s="17" customFormat="1">
      <c r="B172" s="10"/>
      <c r="C172" s="11"/>
      <c r="D172" s="10"/>
      <c r="F172" s="19"/>
      <c r="G172" s="13"/>
    </row>
    <row r="173" spans="2:7" s="17" customFormat="1">
      <c r="B173" s="10"/>
      <c r="C173" s="11"/>
      <c r="D173" s="10"/>
      <c r="F173" s="19"/>
      <c r="G173" s="13"/>
    </row>
    <row r="174" spans="2:7" s="17" customFormat="1">
      <c r="B174" s="10"/>
      <c r="C174" s="11"/>
      <c r="D174" s="10"/>
      <c r="F174" s="19"/>
      <c r="G174" s="13"/>
    </row>
    <row r="175" spans="2:7" s="17" customFormat="1">
      <c r="B175" s="10"/>
      <c r="C175" s="11"/>
      <c r="D175" s="10"/>
      <c r="F175" s="19"/>
      <c r="G175" s="13"/>
    </row>
    <row r="176" spans="2:7" s="17" customFormat="1">
      <c r="B176" s="10"/>
      <c r="C176" s="11"/>
      <c r="D176" s="10"/>
      <c r="F176" s="19"/>
      <c r="G176" s="13"/>
    </row>
    <row r="177" spans="2:7" s="17" customFormat="1">
      <c r="B177" s="10"/>
      <c r="C177" s="11"/>
      <c r="D177" s="10"/>
      <c r="F177" s="19"/>
      <c r="G177" s="13"/>
    </row>
    <row r="178" spans="2:7" s="17" customFormat="1">
      <c r="B178" s="10"/>
      <c r="C178" s="11"/>
      <c r="D178" s="10"/>
      <c r="F178" s="19"/>
      <c r="G178" s="13"/>
    </row>
    <row r="179" spans="2:7" s="17" customFormat="1">
      <c r="B179" s="10"/>
      <c r="C179" s="11"/>
      <c r="D179" s="10"/>
      <c r="F179" s="19"/>
      <c r="G179" s="13"/>
    </row>
    <row r="180" spans="2:7" s="17" customFormat="1">
      <c r="B180" s="10"/>
      <c r="C180" s="11"/>
      <c r="D180" s="10"/>
      <c r="F180" s="19"/>
      <c r="G180" s="13"/>
    </row>
    <row r="181" spans="2:7" s="17" customFormat="1">
      <c r="B181" s="10"/>
      <c r="C181" s="11"/>
      <c r="D181" s="10"/>
      <c r="F181" s="19"/>
      <c r="G181" s="13"/>
    </row>
    <row r="182" spans="2:7" s="17" customFormat="1">
      <c r="B182" s="10"/>
      <c r="C182" s="11"/>
      <c r="D182" s="10"/>
      <c r="F182" s="19"/>
      <c r="G182" s="13"/>
    </row>
    <row r="183" spans="2:7" s="17" customFormat="1">
      <c r="B183" s="10"/>
      <c r="C183" s="11"/>
      <c r="D183" s="10"/>
      <c r="F183" s="19"/>
      <c r="G183" s="13"/>
    </row>
    <row r="184" spans="2:7" s="17" customFormat="1">
      <c r="B184" s="10"/>
      <c r="C184" s="11"/>
      <c r="D184" s="10"/>
      <c r="F184" s="19"/>
      <c r="G184" s="13"/>
    </row>
    <row r="185" spans="2:7" s="17" customFormat="1">
      <c r="B185" s="10"/>
      <c r="C185" s="11"/>
      <c r="D185" s="10"/>
      <c r="F185" s="19"/>
      <c r="G185" s="13"/>
    </row>
    <row r="186" spans="2:7" s="17" customFormat="1">
      <c r="B186" s="10"/>
      <c r="C186" s="11"/>
      <c r="D186" s="10"/>
      <c r="F186" s="19"/>
      <c r="G186" s="13"/>
    </row>
    <row r="187" spans="2:7" s="17" customFormat="1">
      <c r="B187" s="10"/>
      <c r="C187" s="11"/>
      <c r="D187" s="10"/>
      <c r="F187" s="19"/>
      <c r="G187" s="13"/>
    </row>
    <row r="188" spans="2:7" s="17" customFormat="1">
      <c r="B188" s="10"/>
      <c r="C188" s="11"/>
      <c r="D188" s="10"/>
      <c r="F188" s="19"/>
      <c r="G188" s="13"/>
    </row>
    <row r="189" spans="2:7" s="17" customFormat="1">
      <c r="B189" s="10"/>
      <c r="C189" s="11"/>
      <c r="D189" s="10"/>
      <c r="F189" s="19"/>
      <c r="G189" s="13"/>
    </row>
    <row r="190" spans="2:7" s="17" customFormat="1">
      <c r="B190" s="10"/>
      <c r="C190" s="11"/>
      <c r="D190" s="10"/>
      <c r="F190" s="19"/>
      <c r="G190" s="13"/>
    </row>
    <row r="191" spans="2:7" s="17" customFormat="1">
      <c r="B191" s="10"/>
      <c r="C191" s="11"/>
      <c r="D191" s="10"/>
      <c r="F191" s="19"/>
      <c r="G191" s="13"/>
    </row>
    <row r="192" spans="2:7" s="17" customFormat="1">
      <c r="B192" s="10"/>
      <c r="C192" s="11"/>
      <c r="D192" s="10"/>
      <c r="F192" s="19"/>
      <c r="G192" s="13"/>
    </row>
    <row r="193" spans="2:7" s="17" customFormat="1">
      <c r="B193" s="10"/>
      <c r="C193" s="11"/>
      <c r="D193" s="10"/>
      <c r="F193" s="19"/>
      <c r="G193" s="13"/>
    </row>
    <row r="194" spans="2:7" s="17" customFormat="1">
      <c r="B194" s="10"/>
      <c r="C194" s="11"/>
      <c r="D194" s="10"/>
      <c r="F194" s="19"/>
      <c r="G194" s="13"/>
    </row>
    <row r="195" spans="2:7" s="17" customFormat="1">
      <c r="B195" s="10"/>
      <c r="C195" s="11"/>
      <c r="D195" s="10"/>
      <c r="F195" s="19"/>
      <c r="G195" s="13"/>
    </row>
    <row r="196" spans="2:7" s="17" customFormat="1">
      <c r="B196" s="10"/>
      <c r="C196" s="11"/>
      <c r="D196" s="10"/>
      <c r="F196" s="19"/>
      <c r="G196" s="13"/>
    </row>
    <row r="197" spans="2:7" s="17" customFormat="1">
      <c r="B197" s="10"/>
      <c r="C197" s="11"/>
      <c r="D197" s="10"/>
      <c r="F197" s="19"/>
      <c r="G197" s="13"/>
    </row>
    <row r="198" spans="2:7" s="17" customFormat="1">
      <c r="B198" s="10"/>
      <c r="C198" s="11"/>
      <c r="D198" s="10"/>
      <c r="F198" s="19"/>
      <c r="G198" s="13"/>
    </row>
    <row r="199" spans="2:7" s="17" customFormat="1">
      <c r="B199" s="10"/>
      <c r="C199" s="11"/>
      <c r="D199" s="10"/>
      <c r="F199" s="19"/>
      <c r="G199" s="13"/>
    </row>
    <row r="200" spans="2:7" s="17" customFormat="1">
      <c r="B200" s="10"/>
      <c r="C200" s="11"/>
      <c r="D200" s="10"/>
      <c r="F200" s="19"/>
      <c r="G200" s="13"/>
    </row>
    <row r="201" spans="2:7" s="17" customFormat="1">
      <c r="B201" s="10"/>
      <c r="C201" s="11"/>
      <c r="D201" s="10"/>
      <c r="F201" s="19"/>
      <c r="G201" s="13"/>
    </row>
    <row r="202" spans="2:7" s="17" customFormat="1">
      <c r="B202" s="10"/>
      <c r="C202" s="11"/>
      <c r="D202" s="10"/>
      <c r="F202" s="19"/>
      <c r="G202" s="13"/>
    </row>
    <row r="203" spans="2:7" s="17" customFormat="1">
      <c r="B203" s="10"/>
      <c r="C203" s="11"/>
      <c r="D203" s="10"/>
      <c r="F203" s="19"/>
      <c r="G203" s="13"/>
    </row>
    <row r="204" spans="2:7" s="17" customFormat="1">
      <c r="B204" s="10"/>
      <c r="C204" s="11"/>
      <c r="D204" s="10"/>
      <c r="F204" s="19"/>
      <c r="G204" s="13"/>
    </row>
    <row r="205" spans="2:7" s="17" customFormat="1">
      <c r="B205" s="10"/>
      <c r="C205" s="11"/>
      <c r="D205" s="10"/>
      <c r="F205" s="19"/>
      <c r="G205" s="13"/>
    </row>
    <row r="206" spans="2:7" s="17" customFormat="1">
      <c r="B206" s="10"/>
      <c r="C206" s="11"/>
      <c r="D206" s="10"/>
      <c r="F206" s="19"/>
      <c r="G206" s="13"/>
    </row>
    <row r="207" spans="2:7" s="17" customFormat="1">
      <c r="B207" s="10"/>
      <c r="C207" s="11"/>
      <c r="D207" s="10"/>
      <c r="F207" s="19"/>
      <c r="G207" s="13"/>
    </row>
    <row r="208" spans="2:7" s="17" customFormat="1">
      <c r="B208" s="10"/>
      <c r="C208" s="11"/>
      <c r="D208" s="10"/>
      <c r="F208" s="19"/>
      <c r="G208" s="13"/>
    </row>
    <row r="209" spans="2:7" s="17" customFormat="1">
      <c r="B209" s="10"/>
      <c r="C209" s="11"/>
      <c r="D209" s="10"/>
      <c r="F209" s="19"/>
      <c r="G209" s="13"/>
    </row>
    <row r="210" spans="2:7" s="17" customFormat="1">
      <c r="B210" s="10"/>
      <c r="C210" s="11"/>
      <c r="D210" s="10"/>
      <c r="F210" s="19"/>
      <c r="G210" s="13"/>
    </row>
    <row r="211" spans="2:7" s="17" customFormat="1">
      <c r="B211" s="10"/>
      <c r="C211" s="11"/>
      <c r="D211" s="10"/>
      <c r="F211" s="19"/>
      <c r="G211" s="13"/>
    </row>
    <row r="212" spans="2:7" s="17" customFormat="1">
      <c r="B212" s="10"/>
      <c r="C212" s="11"/>
      <c r="D212" s="10"/>
      <c r="F212" s="19"/>
      <c r="G212" s="13"/>
    </row>
    <row r="213" spans="2:7" s="17" customFormat="1">
      <c r="B213" s="10"/>
      <c r="C213" s="11"/>
      <c r="D213" s="10"/>
      <c r="F213" s="19"/>
      <c r="G213" s="13"/>
    </row>
    <row r="214" spans="2:7" s="17" customFormat="1">
      <c r="B214" s="10"/>
      <c r="C214" s="11"/>
      <c r="D214" s="10"/>
      <c r="F214" s="19"/>
      <c r="G214" s="13"/>
    </row>
    <row r="215" spans="2:7" s="17" customFormat="1">
      <c r="B215" s="10"/>
      <c r="C215" s="11"/>
      <c r="D215" s="10"/>
      <c r="F215" s="19"/>
      <c r="G215" s="13"/>
    </row>
    <row r="216" spans="2:7" s="17" customFormat="1">
      <c r="B216" s="10"/>
      <c r="C216" s="11"/>
      <c r="D216" s="10"/>
      <c r="F216" s="19"/>
      <c r="G216" s="13"/>
    </row>
    <row r="217" spans="2:7" s="17" customFormat="1">
      <c r="B217" s="10"/>
      <c r="C217" s="11"/>
      <c r="D217" s="10"/>
      <c r="F217" s="19"/>
      <c r="G217" s="13"/>
    </row>
    <row r="218" spans="2:7" s="17" customFormat="1">
      <c r="B218" s="10"/>
      <c r="C218" s="11"/>
      <c r="D218" s="10"/>
      <c r="F218" s="19"/>
      <c r="G218" s="13"/>
    </row>
    <row r="219" spans="2:7" s="17" customFormat="1">
      <c r="B219" s="10"/>
      <c r="C219" s="11"/>
      <c r="D219" s="10"/>
      <c r="F219" s="19"/>
      <c r="G219" s="13"/>
    </row>
    <row r="220" spans="2:7" s="17" customFormat="1">
      <c r="B220" s="10"/>
      <c r="C220" s="11"/>
      <c r="D220" s="10"/>
      <c r="F220" s="19"/>
      <c r="G220" s="13"/>
    </row>
    <row r="221" spans="2:7" s="17" customFormat="1">
      <c r="B221" s="10"/>
      <c r="C221" s="11"/>
      <c r="D221" s="10"/>
      <c r="F221" s="19"/>
      <c r="G221" s="13"/>
    </row>
    <row r="222" spans="2:7" s="17" customFormat="1">
      <c r="B222" s="10"/>
      <c r="C222" s="11"/>
      <c r="D222" s="10"/>
      <c r="F222" s="19"/>
      <c r="G222" s="13"/>
    </row>
    <row r="223" spans="2:7" s="17" customFormat="1">
      <c r="B223" s="10"/>
      <c r="C223" s="11"/>
      <c r="D223" s="10"/>
      <c r="F223" s="19"/>
      <c r="G223" s="13"/>
    </row>
    <row r="224" spans="2:7" s="17" customFormat="1">
      <c r="B224" s="10"/>
      <c r="C224" s="11"/>
      <c r="D224" s="10"/>
      <c r="F224" s="19"/>
      <c r="G224" s="13"/>
    </row>
    <row r="225" spans="2:7" s="17" customFormat="1">
      <c r="B225" s="10"/>
      <c r="C225" s="11"/>
      <c r="D225" s="10"/>
      <c r="F225" s="19"/>
      <c r="G225" s="13"/>
    </row>
    <row r="226" spans="2:7" s="17" customFormat="1">
      <c r="B226" s="10"/>
      <c r="C226" s="11"/>
      <c r="D226" s="10"/>
      <c r="F226" s="19"/>
      <c r="G226" s="13"/>
    </row>
    <row r="227" spans="2:7" s="17" customFormat="1">
      <c r="B227" s="10"/>
      <c r="C227" s="11"/>
      <c r="D227" s="10"/>
      <c r="F227" s="19"/>
      <c r="G227" s="13"/>
    </row>
    <row r="228" spans="2:7" s="17" customFormat="1">
      <c r="B228" s="10"/>
      <c r="C228" s="11"/>
      <c r="D228" s="10"/>
      <c r="F228" s="19"/>
      <c r="G228" s="13"/>
    </row>
    <row r="229" spans="2:7" s="17" customFormat="1">
      <c r="B229" s="10"/>
      <c r="C229" s="11"/>
      <c r="D229" s="10"/>
      <c r="F229" s="19"/>
      <c r="G229" s="13"/>
    </row>
    <row r="230" spans="2:7" s="17" customFormat="1">
      <c r="B230" s="10"/>
      <c r="C230" s="11"/>
      <c r="D230" s="10"/>
      <c r="F230" s="19"/>
      <c r="G230" s="13"/>
    </row>
    <row r="231" spans="2:7" s="17" customFormat="1">
      <c r="B231" s="10"/>
      <c r="C231" s="11"/>
      <c r="D231" s="10"/>
      <c r="F231" s="19"/>
      <c r="G231" s="13"/>
    </row>
    <row r="232" spans="2:7" s="17" customFormat="1">
      <c r="B232" s="10"/>
      <c r="C232" s="11"/>
      <c r="D232" s="10"/>
      <c r="F232" s="19"/>
      <c r="G232" s="13"/>
    </row>
    <row r="233" spans="2:7" s="17" customFormat="1">
      <c r="B233" s="10"/>
      <c r="C233" s="11"/>
      <c r="D233" s="10"/>
      <c r="F233" s="19"/>
      <c r="G233" s="13"/>
    </row>
    <row r="234" spans="2:7" s="17" customFormat="1">
      <c r="B234" s="10"/>
      <c r="C234" s="11"/>
      <c r="D234" s="10"/>
      <c r="F234" s="19"/>
      <c r="G234" s="13"/>
    </row>
    <row r="235" spans="2:7" s="17" customFormat="1">
      <c r="B235" s="10"/>
      <c r="C235" s="11"/>
      <c r="D235" s="10"/>
      <c r="F235" s="19"/>
      <c r="G235" s="13"/>
    </row>
    <row r="236" spans="2:7" s="17" customFormat="1">
      <c r="B236" s="10"/>
      <c r="C236" s="11"/>
      <c r="D236" s="10"/>
      <c r="F236" s="19"/>
      <c r="G236" s="13"/>
    </row>
    <row r="237" spans="2:7" s="17" customFormat="1">
      <c r="B237" s="10"/>
      <c r="C237" s="11"/>
      <c r="D237" s="10"/>
      <c r="F237" s="19"/>
      <c r="G237" s="13"/>
    </row>
    <row r="238" spans="2:7" s="17" customFormat="1">
      <c r="B238" s="10"/>
      <c r="C238" s="11"/>
      <c r="D238" s="10"/>
      <c r="F238" s="19"/>
      <c r="G238" s="13"/>
    </row>
    <row r="239" spans="2:7" s="17" customFormat="1">
      <c r="B239" s="10"/>
      <c r="C239" s="11"/>
      <c r="D239" s="10"/>
      <c r="F239" s="19"/>
      <c r="G239" s="13"/>
    </row>
    <row r="240" spans="2:7" s="17" customFormat="1">
      <c r="B240" s="10"/>
      <c r="C240" s="11"/>
      <c r="D240" s="10"/>
      <c r="F240" s="19"/>
      <c r="G240" s="13"/>
    </row>
    <row r="241" spans="2:7" s="17" customFormat="1">
      <c r="B241" s="10"/>
      <c r="C241" s="11"/>
      <c r="D241" s="10"/>
      <c r="F241" s="19"/>
      <c r="G241" s="13"/>
    </row>
    <row r="242" spans="2:7" s="17" customFormat="1">
      <c r="B242" s="10"/>
      <c r="C242" s="11"/>
      <c r="D242" s="10"/>
      <c r="F242" s="19"/>
      <c r="G242" s="13"/>
    </row>
    <row r="243" spans="2:7" s="17" customFormat="1">
      <c r="B243" s="10"/>
      <c r="C243" s="11"/>
      <c r="D243" s="10"/>
      <c r="F243" s="19"/>
      <c r="G243" s="13"/>
    </row>
    <row r="244" spans="2:7" s="17" customFormat="1">
      <c r="B244" s="10"/>
      <c r="C244" s="11"/>
      <c r="D244" s="10"/>
      <c r="F244" s="19"/>
      <c r="G244" s="13"/>
    </row>
    <row r="245" spans="2:7" s="17" customFormat="1">
      <c r="B245" s="10"/>
      <c r="C245" s="11"/>
      <c r="D245" s="10"/>
      <c r="F245" s="19"/>
      <c r="G245" s="13"/>
    </row>
    <row r="246" spans="2:7" s="17" customFormat="1">
      <c r="B246" s="10"/>
      <c r="C246" s="11"/>
      <c r="D246" s="10"/>
      <c r="F246" s="19"/>
      <c r="G246" s="13"/>
    </row>
    <row r="247" spans="2:7" s="17" customFormat="1">
      <c r="B247" s="10"/>
      <c r="C247" s="11"/>
      <c r="D247" s="10"/>
      <c r="F247" s="19"/>
      <c r="G247" s="13"/>
    </row>
    <row r="248" spans="2:7" s="17" customFormat="1">
      <c r="B248" s="10"/>
      <c r="C248" s="11"/>
      <c r="D248" s="10"/>
      <c r="F248" s="19"/>
      <c r="G248" s="13"/>
    </row>
    <row r="249" spans="2:7" s="17" customFormat="1">
      <c r="B249" s="10"/>
      <c r="C249" s="11"/>
      <c r="D249" s="10"/>
      <c r="F249" s="19"/>
      <c r="G249" s="13"/>
    </row>
    <row r="250" spans="2:7" s="17" customFormat="1">
      <c r="B250" s="10"/>
      <c r="C250" s="11"/>
      <c r="D250" s="10"/>
      <c r="F250" s="19"/>
      <c r="G250" s="13"/>
    </row>
    <row r="251" spans="2:7" s="17" customFormat="1">
      <c r="B251" s="10"/>
      <c r="C251" s="11"/>
      <c r="D251" s="10"/>
      <c r="F251" s="19"/>
      <c r="G251" s="13"/>
    </row>
    <row r="252" spans="2:7" s="17" customFormat="1">
      <c r="B252" s="10"/>
      <c r="C252" s="11"/>
      <c r="D252" s="10"/>
      <c r="F252" s="19"/>
      <c r="G252" s="13"/>
    </row>
    <row r="253" spans="2:7" s="17" customFormat="1">
      <c r="B253" s="10"/>
      <c r="C253" s="11"/>
      <c r="D253" s="10"/>
      <c r="F253" s="19"/>
      <c r="G253" s="13"/>
    </row>
    <row r="254" spans="2:7" s="17" customFormat="1">
      <c r="B254" s="10"/>
      <c r="C254" s="11"/>
      <c r="D254" s="10"/>
      <c r="F254" s="19"/>
      <c r="G254" s="13"/>
    </row>
    <row r="255" spans="2:7" s="17" customFormat="1">
      <c r="B255" s="10"/>
      <c r="C255" s="11"/>
      <c r="D255" s="10"/>
      <c r="F255" s="19"/>
      <c r="G255" s="13"/>
    </row>
    <row r="256" spans="2:7" s="17" customFormat="1">
      <c r="B256" s="10"/>
      <c r="C256" s="11"/>
      <c r="D256" s="10"/>
      <c r="F256" s="19"/>
      <c r="G256" s="13"/>
    </row>
    <row r="257" spans="2:7" s="17" customFormat="1">
      <c r="B257" s="10"/>
      <c r="C257" s="11"/>
      <c r="D257" s="10"/>
      <c r="F257" s="19"/>
      <c r="G257" s="13"/>
    </row>
    <row r="258" spans="2:7" s="17" customFormat="1">
      <c r="B258" s="10"/>
      <c r="C258" s="11"/>
      <c r="D258" s="10"/>
      <c r="F258" s="19"/>
      <c r="G258" s="13"/>
    </row>
    <row r="259" spans="2:7" s="17" customFormat="1">
      <c r="B259" s="10"/>
      <c r="C259" s="11"/>
      <c r="D259" s="10"/>
      <c r="F259" s="19"/>
      <c r="G259" s="13"/>
    </row>
    <row r="260" spans="2:7" s="17" customFormat="1">
      <c r="B260" s="10"/>
      <c r="C260" s="11"/>
      <c r="D260" s="10"/>
      <c r="F260" s="19"/>
      <c r="G260" s="13"/>
    </row>
    <row r="261" spans="2:7" s="17" customFormat="1">
      <c r="B261" s="10"/>
      <c r="C261" s="11"/>
      <c r="D261" s="10"/>
      <c r="F261" s="19"/>
      <c r="G261" s="13"/>
    </row>
    <row r="262" spans="2:7" s="17" customFormat="1">
      <c r="B262" s="10"/>
      <c r="C262" s="11"/>
      <c r="D262" s="10"/>
      <c r="F262" s="19"/>
      <c r="G262" s="13"/>
    </row>
    <row r="263" spans="2:7" s="17" customFormat="1">
      <c r="B263" s="10"/>
      <c r="C263" s="11"/>
      <c r="D263" s="10"/>
      <c r="F263" s="19"/>
      <c r="G263" s="13"/>
    </row>
    <row r="264" spans="2:7" s="17" customFormat="1">
      <c r="B264" s="10"/>
      <c r="C264" s="11"/>
      <c r="D264" s="10"/>
      <c r="F264" s="19"/>
      <c r="G264" s="13"/>
    </row>
    <row r="265" spans="2:7" s="17" customFormat="1">
      <c r="B265" s="10"/>
      <c r="C265" s="11"/>
      <c r="D265" s="10"/>
      <c r="F265" s="19"/>
      <c r="G265" s="13"/>
    </row>
    <row r="266" spans="2:7" s="17" customFormat="1">
      <c r="B266" s="10"/>
      <c r="C266" s="11"/>
      <c r="D266" s="10"/>
      <c r="F266" s="19"/>
      <c r="G266" s="13"/>
    </row>
    <row r="267" spans="2:7" s="17" customFormat="1">
      <c r="B267" s="10"/>
      <c r="C267" s="11"/>
      <c r="D267" s="10"/>
      <c r="F267" s="19"/>
      <c r="G267" s="13"/>
    </row>
    <row r="268" spans="2:7" s="17" customFormat="1">
      <c r="B268" s="10"/>
      <c r="C268" s="11"/>
      <c r="D268" s="10"/>
      <c r="F268" s="19"/>
      <c r="G268" s="13"/>
    </row>
    <row r="269" spans="2:7" s="17" customFormat="1">
      <c r="B269" s="10"/>
      <c r="C269" s="11"/>
      <c r="D269" s="10"/>
      <c r="F269" s="19"/>
      <c r="G269" s="13"/>
    </row>
    <row r="270" spans="2:7" s="17" customFormat="1">
      <c r="B270" s="10"/>
      <c r="C270" s="11"/>
      <c r="D270" s="10"/>
      <c r="F270" s="19"/>
      <c r="G270" s="13"/>
    </row>
    <row r="271" spans="2:7" s="17" customFormat="1">
      <c r="B271" s="10"/>
      <c r="C271" s="11"/>
      <c r="D271" s="10"/>
      <c r="F271" s="19"/>
      <c r="G271" s="13"/>
    </row>
    <row r="272" spans="2:7" s="17" customFormat="1">
      <c r="B272" s="10"/>
      <c r="C272" s="11"/>
      <c r="D272" s="10"/>
      <c r="F272" s="19"/>
      <c r="G272" s="13"/>
    </row>
    <row r="273" spans="2:7" s="17" customFormat="1">
      <c r="B273" s="10"/>
      <c r="C273" s="11"/>
      <c r="D273" s="10"/>
      <c r="F273" s="19"/>
      <c r="G273" s="13"/>
    </row>
    <row r="274" spans="2:7" s="17" customFormat="1">
      <c r="B274" s="10"/>
      <c r="C274" s="11"/>
      <c r="D274" s="10"/>
      <c r="F274" s="19"/>
      <c r="G274" s="13"/>
    </row>
    <row r="275" spans="2:7" s="17" customFormat="1">
      <c r="B275" s="10"/>
      <c r="C275" s="11"/>
      <c r="D275" s="10"/>
      <c r="F275" s="19"/>
      <c r="G275" s="13"/>
    </row>
    <row r="276" spans="2:7" s="17" customFormat="1">
      <c r="B276" s="10"/>
      <c r="C276" s="11"/>
      <c r="D276" s="10"/>
      <c r="F276" s="19"/>
      <c r="G276" s="13"/>
    </row>
    <row r="277" spans="2:7" s="17" customFormat="1">
      <c r="B277" s="10"/>
      <c r="C277" s="11"/>
      <c r="D277" s="10"/>
      <c r="F277" s="19"/>
      <c r="G277" s="13"/>
    </row>
    <row r="278" spans="2:7" s="17" customFormat="1">
      <c r="B278" s="10"/>
      <c r="C278" s="11"/>
      <c r="D278" s="10"/>
      <c r="F278" s="19"/>
      <c r="G278" s="13"/>
    </row>
    <row r="279" spans="2:7" s="17" customFormat="1">
      <c r="B279" s="10"/>
      <c r="C279" s="11"/>
      <c r="D279" s="10"/>
      <c r="F279" s="19"/>
      <c r="G279" s="13"/>
    </row>
    <row r="280" spans="2:7" s="17" customFormat="1">
      <c r="B280" s="10"/>
      <c r="C280" s="11"/>
      <c r="D280" s="10"/>
      <c r="F280" s="19"/>
      <c r="G280" s="13"/>
    </row>
    <row r="281" spans="2:7" s="17" customFormat="1">
      <c r="B281" s="10"/>
      <c r="C281" s="11"/>
      <c r="D281" s="10"/>
      <c r="F281" s="19"/>
      <c r="G281" s="13"/>
    </row>
    <row r="282" spans="2:7" s="17" customFormat="1">
      <c r="B282" s="10"/>
      <c r="C282" s="11"/>
      <c r="D282" s="10"/>
      <c r="F282" s="19"/>
      <c r="G282" s="13"/>
    </row>
    <row r="283" spans="2:7" s="17" customFormat="1">
      <c r="B283" s="10"/>
      <c r="C283" s="11"/>
      <c r="D283" s="10"/>
      <c r="F283" s="19"/>
      <c r="G283" s="13"/>
    </row>
    <row r="284" spans="2:7" s="17" customFormat="1">
      <c r="B284" s="10"/>
      <c r="C284" s="11"/>
      <c r="D284" s="10"/>
      <c r="F284" s="19"/>
      <c r="G284" s="13"/>
    </row>
    <row r="285" spans="2:7" s="17" customFormat="1">
      <c r="B285" s="10"/>
      <c r="C285" s="11"/>
      <c r="D285" s="10"/>
      <c r="F285" s="19"/>
      <c r="G285" s="13"/>
    </row>
    <row r="286" spans="2:7" s="17" customFormat="1">
      <c r="B286" s="10"/>
      <c r="C286" s="11"/>
      <c r="D286" s="10"/>
      <c r="F286" s="19"/>
      <c r="G286" s="13"/>
    </row>
    <row r="287" spans="2:7" s="17" customFormat="1">
      <c r="B287" s="10"/>
      <c r="C287" s="11"/>
      <c r="D287" s="10"/>
      <c r="F287" s="19"/>
      <c r="G287" s="13"/>
    </row>
    <row r="288" spans="2:7" s="17" customFormat="1">
      <c r="B288" s="10"/>
      <c r="C288" s="11"/>
      <c r="D288" s="10"/>
      <c r="F288" s="19"/>
      <c r="G288" s="13"/>
    </row>
    <row r="289" spans="2:7" s="17" customFormat="1">
      <c r="B289" s="10"/>
      <c r="C289" s="11"/>
      <c r="D289" s="10"/>
      <c r="F289" s="19"/>
      <c r="G289" s="13"/>
    </row>
    <row r="290" spans="2:7" s="17" customFormat="1">
      <c r="B290" s="10"/>
      <c r="C290" s="11"/>
      <c r="D290" s="10"/>
      <c r="F290" s="19"/>
      <c r="G290" s="13"/>
    </row>
    <row r="291" spans="2:7" s="17" customFormat="1">
      <c r="B291" s="10"/>
      <c r="C291" s="11"/>
      <c r="D291" s="10"/>
      <c r="F291" s="19"/>
      <c r="G291" s="13"/>
    </row>
    <row r="292" spans="2:7" s="17" customFormat="1">
      <c r="B292" s="10"/>
      <c r="C292" s="11"/>
      <c r="D292" s="10"/>
      <c r="F292" s="19"/>
      <c r="G292" s="13"/>
    </row>
    <row r="293" spans="2:7" s="17" customFormat="1">
      <c r="B293" s="10"/>
      <c r="C293" s="11"/>
      <c r="D293" s="10"/>
      <c r="F293" s="19"/>
      <c r="G293" s="13"/>
    </row>
    <row r="294" spans="2:7" s="17" customFormat="1">
      <c r="B294" s="10"/>
      <c r="C294" s="11"/>
      <c r="D294" s="10"/>
      <c r="F294" s="19"/>
      <c r="G294" s="13"/>
    </row>
    <row r="295" spans="2:7" s="17" customFormat="1">
      <c r="B295" s="10"/>
      <c r="C295" s="11"/>
      <c r="D295" s="10"/>
      <c r="F295" s="19"/>
      <c r="G295" s="13"/>
    </row>
    <row r="296" spans="2:7" s="17" customFormat="1">
      <c r="B296" s="10"/>
      <c r="C296" s="11"/>
      <c r="D296" s="10"/>
      <c r="F296" s="19"/>
      <c r="G296" s="13"/>
    </row>
    <row r="297" spans="2:7" s="17" customFormat="1">
      <c r="B297" s="10"/>
      <c r="C297" s="11"/>
      <c r="D297" s="10"/>
      <c r="F297" s="19"/>
      <c r="G297" s="13"/>
    </row>
    <row r="298" spans="2:7" s="17" customFormat="1">
      <c r="B298" s="10"/>
      <c r="C298" s="11"/>
      <c r="D298" s="10"/>
      <c r="F298" s="19"/>
      <c r="G298" s="13"/>
    </row>
    <row r="299" spans="2:7" s="17" customFormat="1">
      <c r="B299" s="10"/>
      <c r="C299" s="11"/>
      <c r="D299" s="10"/>
      <c r="F299" s="19"/>
      <c r="G299" s="13"/>
    </row>
    <row r="300" spans="2:7" s="17" customFormat="1">
      <c r="B300" s="10"/>
      <c r="C300" s="11"/>
      <c r="D300" s="10"/>
      <c r="F300" s="19"/>
      <c r="G300" s="13"/>
    </row>
    <row r="301" spans="2:7" s="17" customFormat="1">
      <c r="B301" s="10"/>
      <c r="C301" s="11"/>
      <c r="D301" s="10"/>
      <c r="F301" s="19"/>
      <c r="G301" s="13"/>
    </row>
    <row r="302" spans="2:7" s="17" customFormat="1">
      <c r="B302" s="10"/>
      <c r="C302" s="11"/>
      <c r="D302" s="10"/>
      <c r="F302" s="19"/>
      <c r="G302" s="13"/>
    </row>
    <row r="303" spans="2:7" s="17" customFormat="1">
      <c r="B303" s="10"/>
      <c r="C303" s="11"/>
      <c r="D303" s="10"/>
      <c r="F303" s="19"/>
      <c r="G303" s="13"/>
    </row>
    <row r="304" spans="2:7" s="17" customFormat="1">
      <c r="B304" s="10"/>
      <c r="C304" s="11"/>
      <c r="D304" s="10"/>
      <c r="F304" s="19"/>
      <c r="G304" s="13"/>
    </row>
    <row r="305" spans="2:7" s="17" customFormat="1">
      <c r="B305" s="10"/>
      <c r="C305" s="11"/>
      <c r="D305" s="10"/>
      <c r="F305" s="19"/>
      <c r="G305" s="13"/>
    </row>
    <row r="306" spans="2:7" s="17" customFormat="1">
      <c r="B306" s="10"/>
      <c r="C306" s="11"/>
      <c r="D306" s="10"/>
      <c r="F306" s="19"/>
      <c r="G306" s="13"/>
    </row>
    <row r="307" spans="2:7" s="17" customFormat="1">
      <c r="B307" s="10"/>
      <c r="C307" s="11"/>
      <c r="D307" s="10"/>
      <c r="F307" s="19"/>
      <c r="G307" s="13"/>
    </row>
    <row r="308" spans="2:7" s="17" customFormat="1">
      <c r="B308" s="10"/>
      <c r="C308" s="11"/>
      <c r="D308" s="10"/>
      <c r="F308" s="19"/>
      <c r="G308" s="13"/>
    </row>
    <row r="309" spans="2:7" s="17" customFormat="1">
      <c r="B309" s="10"/>
      <c r="C309" s="11"/>
      <c r="D309" s="10"/>
      <c r="F309" s="19"/>
      <c r="G309" s="13"/>
    </row>
    <row r="310" spans="2:7" s="17" customFormat="1">
      <c r="B310" s="10"/>
      <c r="C310" s="11"/>
      <c r="D310" s="10"/>
      <c r="F310" s="19"/>
      <c r="G310" s="13"/>
    </row>
    <row r="311" spans="2:7" s="17" customFormat="1">
      <c r="B311" s="10"/>
      <c r="C311" s="11"/>
      <c r="D311" s="10"/>
      <c r="F311" s="19"/>
      <c r="G311" s="13"/>
    </row>
    <row r="312" spans="2:7" s="17" customFormat="1">
      <c r="B312" s="10"/>
      <c r="C312" s="11"/>
      <c r="D312" s="10"/>
      <c r="F312" s="19"/>
      <c r="G312" s="13"/>
    </row>
    <row r="313" spans="2:7" s="17" customFormat="1">
      <c r="B313" s="10"/>
      <c r="C313" s="11"/>
      <c r="D313" s="10"/>
      <c r="F313" s="19"/>
      <c r="G313" s="13"/>
    </row>
    <row r="314" spans="2:7" s="17" customFormat="1">
      <c r="B314" s="10"/>
      <c r="C314" s="11"/>
      <c r="D314" s="10"/>
      <c r="F314" s="19"/>
      <c r="G314" s="13"/>
    </row>
    <row r="315" spans="2:7" s="17" customFormat="1">
      <c r="B315" s="10"/>
      <c r="C315" s="11"/>
      <c r="D315" s="10"/>
      <c r="F315" s="19"/>
      <c r="G315" s="13"/>
    </row>
    <row r="316" spans="2:7" s="17" customFormat="1">
      <c r="B316" s="10"/>
      <c r="C316" s="11"/>
      <c r="D316" s="10"/>
      <c r="F316" s="19"/>
      <c r="G316" s="13"/>
    </row>
    <row r="317" spans="2:7" s="17" customFormat="1">
      <c r="B317" s="10"/>
      <c r="C317" s="11"/>
      <c r="D317" s="10"/>
      <c r="F317" s="19"/>
      <c r="G317" s="13"/>
    </row>
    <row r="318" spans="2:7" s="17" customFormat="1">
      <c r="B318" s="10"/>
      <c r="C318" s="11"/>
      <c r="D318" s="10"/>
      <c r="F318" s="19"/>
      <c r="G318" s="13"/>
    </row>
    <row r="319" spans="2:7" s="17" customFormat="1">
      <c r="B319" s="10"/>
      <c r="C319" s="11"/>
      <c r="D319" s="10"/>
      <c r="F319" s="19"/>
      <c r="G319" s="13"/>
    </row>
    <row r="320" spans="2:7" s="17" customFormat="1">
      <c r="B320" s="10"/>
      <c r="C320" s="11"/>
      <c r="D320" s="10"/>
      <c r="F320" s="19"/>
      <c r="G320" s="13"/>
    </row>
    <row r="321" spans="2:7" s="17" customFormat="1">
      <c r="B321" s="10"/>
      <c r="C321" s="11"/>
      <c r="D321" s="10"/>
      <c r="F321" s="19"/>
      <c r="G321" s="13"/>
    </row>
    <row r="322" spans="2:7" s="17" customFormat="1">
      <c r="B322" s="10"/>
      <c r="C322" s="11"/>
      <c r="D322" s="10"/>
      <c r="F322" s="19"/>
      <c r="G322" s="13"/>
    </row>
    <row r="323" spans="2:7" s="17" customFormat="1">
      <c r="B323" s="10"/>
      <c r="C323" s="11"/>
      <c r="D323" s="10"/>
      <c r="F323" s="19"/>
      <c r="G323" s="13"/>
    </row>
    <row r="324" spans="2:7" s="17" customFormat="1">
      <c r="B324" s="10"/>
      <c r="C324" s="11"/>
      <c r="D324" s="10"/>
      <c r="F324" s="19"/>
      <c r="G324" s="13"/>
    </row>
    <row r="325" spans="2:7" s="17" customFormat="1">
      <c r="B325" s="10"/>
      <c r="C325" s="11"/>
      <c r="D325" s="10"/>
      <c r="F325" s="19"/>
      <c r="G325" s="13"/>
    </row>
    <row r="326" spans="2:7" s="17" customFormat="1">
      <c r="B326" s="10"/>
      <c r="C326" s="11"/>
      <c r="D326" s="10"/>
      <c r="F326" s="19"/>
      <c r="G326" s="13"/>
    </row>
    <row r="327" spans="2:7" s="17" customFormat="1">
      <c r="B327" s="10"/>
      <c r="C327" s="11"/>
      <c r="D327" s="10"/>
      <c r="F327" s="19"/>
      <c r="G327" s="13"/>
    </row>
    <row r="328" spans="2:7" s="17" customFormat="1">
      <c r="B328" s="10"/>
      <c r="C328" s="11"/>
      <c r="D328" s="10"/>
      <c r="F328" s="19"/>
      <c r="G328" s="13"/>
    </row>
    <row r="329" spans="2:7" s="17" customFormat="1">
      <c r="B329" s="10"/>
      <c r="C329" s="11"/>
      <c r="D329" s="10"/>
      <c r="F329" s="19"/>
      <c r="G329" s="13"/>
    </row>
    <row r="330" spans="2:7" s="17" customFormat="1">
      <c r="B330" s="10"/>
      <c r="C330" s="11"/>
      <c r="D330" s="10"/>
      <c r="F330" s="19"/>
      <c r="G330" s="13"/>
    </row>
    <row r="331" spans="2:7" s="17" customFormat="1">
      <c r="B331" s="10"/>
      <c r="C331" s="11"/>
      <c r="D331" s="10"/>
      <c r="F331" s="19"/>
      <c r="G331" s="13"/>
    </row>
    <row r="332" spans="2:7" s="17" customFormat="1">
      <c r="B332" s="10"/>
      <c r="C332" s="11"/>
      <c r="D332" s="10"/>
      <c r="F332" s="19"/>
      <c r="G332" s="13"/>
    </row>
    <row r="333" spans="2:7" s="17" customFormat="1">
      <c r="B333" s="10"/>
      <c r="C333" s="11"/>
      <c r="D333" s="10"/>
      <c r="F333" s="19"/>
      <c r="G333" s="13"/>
    </row>
    <row r="334" spans="2:7" s="17" customFormat="1">
      <c r="B334" s="10"/>
      <c r="C334" s="11"/>
      <c r="D334" s="10"/>
      <c r="F334" s="19"/>
      <c r="G334" s="13"/>
    </row>
    <row r="335" spans="2:7" s="17" customFormat="1">
      <c r="B335" s="10"/>
      <c r="C335" s="11"/>
      <c r="D335" s="10"/>
      <c r="F335" s="19"/>
      <c r="G335" s="13"/>
    </row>
    <row r="336" spans="2:7" s="17" customFormat="1">
      <c r="B336" s="10"/>
      <c r="C336" s="11"/>
      <c r="D336" s="10"/>
      <c r="F336" s="19"/>
      <c r="G336" s="13"/>
    </row>
    <row r="337" spans="2:7" s="17" customFormat="1">
      <c r="B337" s="10"/>
      <c r="C337" s="11"/>
      <c r="D337" s="10"/>
      <c r="F337" s="19"/>
      <c r="G337" s="13"/>
    </row>
    <row r="338" spans="2:7" s="17" customFormat="1">
      <c r="B338" s="10"/>
      <c r="C338" s="11"/>
      <c r="D338" s="10"/>
      <c r="F338" s="19"/>
      <c r="G338" s="13"/>
    </row>
    <row r="339" spans="2:7" s="17" customFormat="1">
      <c r="B339" s="10"/>
      <c r="C339" s="11"/>
      <c r="D339" s="10"/>
      <c r="F339" s="19"/>
      <c r="G339" s="13"/>
    </row>
    <row r="340" spans="2:7" s="17" customFormat="1">
      <c r="B340" s="10"/>
      <c r="C340" s="11"/>
      <c r="D340" s="10"/>
      <c r="F340" s="19"/>
      <c r="G340" s="13"/>
    </row>
    <row r="341" spans="2:7" s="17" customFormat="1">
      <c r="B341" s="10"/>
      <c r="C341" s="11"/>
      <c r="D341" s="10"/>
      <c r="F341" s="19"/>
      <c r="G341" s="13"/>
    </row>
    <row r="342" spans="2:7" s="17" customFormat="1">
      <c r="B342" s="10"/>
      <c r="C342" s="11"/>
      <c r="D342" s="10"/>
      <c r="F342" s="19"/>
      <c r="G342" s="13"/>
    </row>
    <row r="343" spans="2:7" s="17" customFormat="1">
      <c r="B343" s="10"/>
      <c r="C343" s="11"/>
      <c r="D343" s="10"/>
      <c r="F343" s="19"/>
      <c r="G343" s="13"/>
    </row>
    <row r="344" spans="2:7" s="17" customFormat="1">
      <c r="B344" s="10"/>
      <c r="C344" s="11"/>
      <c r="D344" s="10"/>
      <c r="F344" s="19"/>
      <c r="G344" s="13"/>
    </row>
    <row r="345" spans="2:7" s="17" customFormat="1">
      <c r="B345" s="10"/>
      <c r="C345" s="11"/>
      <c r="D345" s="10"/>
      <c r="F345" s="19"/>
      <c r="G345" s="13"/>
    </row>
    <row r="346" spans="2:7" s="17" customFormat="1">
      <c r="B346" s="10"/>
      <c r="C346" s="11"/>
      <c r="D346" s="10"/>
      <c r="F346" s="19"/>
      <c r="G346" s="13"/>
    </row>
    <row r="347" spans="2:7" s="17" customFormat="1">
      <c r="B347" s="10"/>
      <c r="C347" s="11"/>
      <c r="D347" s="10"/>
      <c r="F347" s="19"/>
      <c r="G347" s="13"/>
    </row>
    <row r="348" spans="2:7" s="17" customFormat="1">
      <c r="B348" s="10"/>
      <c r="C348" s="11"/>
      <c r="D348" s="10"/>
      <c r="F348" s="19"/>
      <c r="G348" s="13"/>
    </row>
    <row r="349" spans="2:7" s="17" customFormat="1">
      <c r="B349" s="10"/>
      <c r="C349" s="11"/>
      <c r="D349" s="10"/>
      <c r="F349" s="19"/>
      <c r="G349" s="13"/>
    </row>
    <row r="350" spans="2:7" s="17" customFormat="1">
      <c r="B350" s="10"/>
      <c r="C350" s="11"/>
      <c r="D350" s="10"/>
      <c r="F350" s="19"/>
      <c r="G350" s="13"/>
    </row>
    <row r="351" spans="2:7" s="17" customFormat="1">
      <c r="B351" s="10"/>
      <c r="C351" s="11"/>
      <c r="D351" s="10"/>
      <c r="F351" s="19"/>
      <c r="G351" s="13"/>
    </row>
    <row r="352" spans="2:7" s="17" customFormat="1">
      <c r="B352" s="10"/>
      <c r="C352" s="11"/>
      <c r="D352" s="10"/>
      <c r="F352" s="19"/>
      <c r="G352" s="13"/>
    </row>
    <row r="353" spans="2:7" s="17" customFormat="1">
      <c r="B353" s="10"/>
      <c r="C353" s="11"/>
      <c r="D353" s="10"/>
      <c r="F353" s="19"/>
      <c r="G353" s="13"/>
    </row>
    <row r="354" spans="2:7" s="17" customFormat="1">
      <c r="B354" s="10"/>
      <c r="C354" s="11"/>
      <c r="D354" s="10"/>
      <c r="F354" s="19"/>
      <c r="G354" s="13"/>
    </row>
    <row r="355" spans="2:7" s="17" customFormat="1">
      <c r="B355" s="10"/>
      <c r="C355" s="11"/>
      <c r="D355" s="10"/>
      <c r="F355" s="19"/>
      <c r="G355" s="13"/>
    </row>
    <row r="356" spans="2:7" s="17" customFormat="1">
      <c r="B356" s="10"/>
      <c r="C356" s="11"/>
      <c r="D356" s="10"/>
      <c r="F356" s="19"/>
      <c r="G356" s="13"/>
    </row>
    <row r="357" spans="2:7" s="17" customFormat="1">
      <c r="B357" s="10"/>
      <c r="C357" s="11"/>
      <c r="D357" s="10"/>
      <c r="F357" s="19"/>
      <c r="G357" s="13"/>
    </row>
    <row r="358" spans="2:7" s="17" customFormat="1">
      <c r="B358" s="10"/>
      <c r="C358" s="11"/>
      <c r="D358" s="10"/>
      <c r="F358" s="19"/>
      <c r="G358" s="13"/>
    </row>
    <row r="359" spans="2:7" s="17" customFormat="1">
      <c r="B359" s="10"/>
      <c r="C359" s="11"/>
      <c r="D359" s="10"/>
      <c r="F359" s="19"/>
      <c r="G359" s="13"/>
    </row>
    <row r="360" spans="2:7" s="17" customFormat="1">
      <c r="B360" s="10"/>
      <c r="C360" s="11"/>
      <c r="D360" s="10"/>
      <c r="F360" s="19"/>
      <c r="G360" s="13"/>
    </row>
    <row r="361" spans="2:7" s="17" customFormat="1">
      <c r="B361" s="10"/>
      <c r="C361" s="11"/>
      <c r="D361" s="10"/>
      <c r="F361" s="19"/>
      <c r="G361" s="13"/>
    </row>
    <row r="362" spans="2:7" s="17" customFormat="1">
      <c r="B362" s="10"/>
      <c r="C362" s="11"/>
      <c r="D362" s="10"/>
      <c r="F362" s="19"/>
      <c r="G362" s="13"/>
    </row>
    <row r="363" spans="2:7" s="17" customFormat="1">
      <c r="B363" s="10"/>
      <c r="C363" s="11"/>
      <c r="D363" s="10"/>
      <c r="F363" s="19"/>
      <c r="G363" s="13"/>
    </row>
    <row r="364" spans="2:7" s="17" customFormat="1">
      <c r="B364" s="10"/>
      <c r="C364" s="11"/>
      <c r="D364" s="10"/>
      <c r="F364" s="19"/>
      <c r="G364" s="13"/>
    </row>
    <row r="365" spans="2:7" s="17" customFormat="1">
      <c r="B365" s="10"/>
      <c r="C365" s="11"/>
      <c r="D365" s="10"/>
      <c r="F365" s="19"/>
      <c r="G365" s="13"/>
    </row>
    <row r="366" spans="2:7" s="17" customFormat="1">
      <c r="B366" s="10"/>
      <c r="C366" s="11"/>
      <c r="D366" s="10"/>
      <c r="F366" s="19"/>
      <c r="G366" s="13"/>
    </row>
    <row r="367" spans="2:7" s="17" customFormat="1">
      <c r="B367" s="10"/>
      <c r="C367" s="11"/>
      <c r="D367" s="10"/>
      <c r="F367" s="19"/>
      <c r="G367" s="13"/>
    </row>
    <row r="368" spans="2:7" s="17" customFormat="1">
      <c r="B368" s="10"/>
      <c r="C368" s="11"/>
      <c r="D368" s="10"/>
      <c r="F368" s="19"/>
      <c r="G368" s="13"/>
    </row>
    <row r="369" spans="2:7" s="17" customFormat="1">
      <c r="B369" s="10"/>
      <c r="C369" s="11"/>
      <c r="D369" s="10"/>
      <c r="F369" s="19"/>
      <c r="G369" s="13"/>
    </row>
    <row r="370" spans="2:7" s="17" customFormat="1">
      <c r="B370" s="10"/>
      <c r="C370" s="11"/>
      <c r="D370" s="10"/>
      <c r="F370" s="19"/>
      <c r="G370" s="13"/>
    </row>
    <row r="371" spans="2:7" s="17" customFormat="1">
      <c r="B371" s="10"/>
      <c r="C371" s="11"/>
      <c r="D371" s="10"/>
      <c r="F371" s="19"/>
      <c r="G371" s="13"/>
    </row>
    <row r="372" spans="2:7" s="17" customFormat="1">
      <c r="B372" s="10"/>
      <c r="C372" s="11"/>
      <c r="D372" s="10"/>
      <c r="F372" s="19"/>
      <c r="G372" s="13"/>
    </row>
    <row r="373" spans="2:7" s="17" customFormat="1">
      <c r="B373" s="10"/>
      <c r="C373" s="11"/>
      <c r="D373" s="10"/>
      <c r="F373" s="19"/>
      <c r="G373" s="13"/>
    </row>
    <row r="374" spans="2:7" s="17" customFormat="1">
      <c r="B374" s="10"/>
      <c r="C374" s="11"/>
      <c r="D374" s="10"/>
      <c r="F374" s="19"/>
      <c r="G374" s="13"/>
    </row>
    <row r="375" spans="2:7" s="17" customFormat="1">
      <c r="B375" s="10"/>
      <c r="C375" s="11"/>
      <c r="D375" s="10"/>
      <c r="F375" s="19"/>
      <c r="G375" s="13"/>
    </row>
    <row r="376" spans="2:7" s="17" customFormat="1">
      <c r="B376" s="10"/>
      <c r="C376" s="11"/>
      <c r="D376" s="10"/>
      <c r="F376" s="19"/>
      <c r="G376" s="13"/>
    </row>
    <row r="377" spans="2:7" s="17" customFormat="1">
      <c r="B377" s="10"/>
      <c r="C377" s="11"/>
      <c r="D377" s="10"/>
      <c r="F377" s="19"/>
      <c r="G377" s="13"/>
    </row>
    <row r="378" spans="2:7" s="17" customFormat="1">
      <c r="B378" s="10"/>
      <c r="C378" s="11"/>
      <c r="D378" s="10"/>
      <c r="F378" s="19"/>
      <c r="G378" s="13"/>
    </row>
    <row r="379" spans="2:7" s="17" customFormat="1">
      <c r="B379" s="10"/>
      <c r="C379" s="11"/>
      <c r="D379" s="10"/>
      <c r="F379" s="19"/>
      <c r="G379" s="13"/>
    </row>
    <row r="380" spans="2:7" s="17" customFormat="1">
      <c r="B380" s="10"/>
      <c r="C380" s="11"/>
      <c r="D380" s="10"/>
      <c r="F380" s="19"/>
      <c r="G380" s="13"/>
    </row>
    <row r="381" spans="2:7" s="17" customFormat="1">
      <c r="B381" s="10"/>
      <c r="C381" s="11"/>
      <c r="D381" s="10"/>
      <c r="F381" s="19"/>
      <c r="G381" s="13"/>
    </row>
    <row r="382" spans="2:7" s="17" customFormat="1">
      <c r="B382" s="10"/>
      <c r="C382" s="11"/>
      <c r="D382" s="10"/>
      <c r="F382" s="19"/>
      <c r="G382" s="13"/>
    </row>
    <row r="383" spans="2:7" s="17" customFormat="1">
      <c r="B383" s="10"/>
      <c r="C383" s="11"/>
      <c r="D383" s="10"/>
      <c r="F383" s="19"/>
      <c r="G383" s="13"/>
    </row>
    <row r="384" spans="2:7" s="17" customFormat="1">
      <c r="B384" s="10"/>
      <c r="C384" s="11"/>
      <c r="D384" s="10"/>
      <c r="F384" s="19"/>
      <c r="G384" s="13"/>
    </row>
    <row r="385" spans="2:7" s="17" customFormat="1">
      <c r="B385" s="10"/>
      <c r="C385" s="11"/>
      <c r="D385" s="10"/>
      <c r="F385" s="19"/>
      <c r="G385" s="13"/>
    </row>
    <row r="386" spans="2:7" s="17" customFormat="1">
      <c r="B386" s="10"/>
      <c r="C386" s="11"/>
      <c r="D386" s="10"/>
      <c r="F386" s="19"/>
      <c r="G386" s="13"/>
    </row>
    <row r="387" spans="2:7" s="17" customFormat="1">
      <c r="B387" s="10"/>
      <c r="C387" s="11"/>
      <c r="D387" s="10"/>
      <c r="F387" s="19"/>
      <c r="G387" s="13"/>
    </row>
    <row r="388" spans="2:7" s="17" customFormat="1">
      <c r="B388" s="10"/>
      <c r="C388" s="11"/>
      <c r="D388" s="10"/>
      <c r="F388" s="19"/>
      <c r="G388" s="13"/>
    </row>
    <row r="389" spans="2:7" s="17" customFormat="1">
      <c r="B389" s="10"/>
      <c r="C389" s="11"/>
      <c r="D389" s="10"/>
      <c r="F389" s="19"/>
      <c r="G389" s="13"/>
    </row>
    <row r="390" spans="2:7" s="17" customFormat="1">
      <c r="B390" s="10"/>
      <c r="C390" s="11"/>
      <c r="D390" s="10"/>
      <c r="F390" s="19"/>
      <c r="G390" s="13"/>
    </row>
    <row r="391" spans="2:7" s="17" customFormat="1">
      <c r="B391" s="10"/>
      <c r="C391" s="11"/>
      <c r="D391" s="10"/>
      <c r="F391" s="19"/>
      <c r="G391" s="13"/>
    </row>
    <row r="392" spans="2:7" s="17" customFormat="1">
      <c r="B392" s="10"/>
      <c r="C392" s="11"/>
      <c r="D392" s="10"/>
      <c r="F392" s="19"/>
      <c r="G392" s="13"/>
    </row>
    <row r="393" spans="2:7" s="17" customFormat="1">
      <c r="B393" s="10"/>
      <c r="C393" s="11"/>
      <c r="D393" s="10"/>
      <c r="F393" s="19"/>
      <c r="G393" s="13"/>
    </row>
    <row r="394" spans="2:7" s="17" customFormat="1">
      <c r="B394" s="10"/>
      <c r="C394" s="11"/>
      <c r="D394" s="10"/>
      <c r="F394" s="19"/>
      <c r="G394" s="13"/>
    </row>
    <row r="395" spans="2:7" s="17" customFormat="1">
      <c r="B395" s="10"/>
      <c r="C395" s="11"/>
      <c r="D395" s="10"/>
      <c r="F395" s="19"/>
      <c r="G395" s="13"/>
    </row>
    <row r="396" spans="2:7" s="17" customFormat="1">
      <c r="B396" s="10"/>
      <c r="C396" s="11"/>
      <c r="D396" s="10"/>
      <c r="F396" s="19"/>
      <c r="G396" s="13"/>
    </row>
    <row r="397" spans="2:7" s="17" customFormat="1">
      <c r="B397" s="10"/>
      <c r="C397" s="11"/>
      <c r="D397" s="10"/>
      <c r="F397" s="19"/>
      <c r="G397" s="13"/>
    </row>
    <row r="398" spans="2:7" s="17" customFormat="1">
      <c r="B398" s="10"/>
      <c r="C398" s="11"/>
      <c r="D398" s="10"/>
      <c r="F398" s="19"/>
      <c r="G398" s="13"/>
    </row>
    <row r="399" spans="2:7" s="17" customFormat="1">
      <c r="B399" s="10"/>
      <c r="C399" s="11"/>
      <c r="D399" s="10"/>
      <c r="F399" s="19"/>
      <c r="G399" s="13"/>
    </row>
    <row r="400" spans="2:7" s="17" customFormat="1">
      <c r="B400" s="10"/>
      <c r="C400" s="11"/>
      <c r="D400" s="10"/>
      <c r="F400" s="19"/>
      <c r="G400" s="13"/>
    </row>
    <row r="401" spans="2:7" s="17" customFormat="1">
      <c r="B401" s="10"/>
      <c r="C401" s="11"/>
      <c r="D401" s="10"/>
      <c r="F401" s="19"/>
      <c r="G401" s="13"/>
    </row>
    <row r="402" spans="2:7" s="17" customFormat="1">
      <c r="B402" s="10"/>
      <c r="C402" s="11"/>
      <c r="D402" s="10"/>
      <c r="F402" s="19"/>
      <c r="G402" s="13"/>
    </row>
    <row r="403" spans="2:7" s="17" customFormat="1">
      <c r="B403" s="10"/>
      <c r="C403" s="11"/>
      <c r="D403" s="10"/>
      <c r="F403" s="19"/>
      <c r="G403" s="13"/>
    </row>
    <row r="404" spans="2:7" s="17" customFormat="1">
      <c r="B404" s="10"/>
      <c r="C404" s="11"/>
      <c r="D404" s="10"/>
      <c r="F404" s="19"/>
      <c r="G404" s="13"/>
    </row>
    <row r="405" spans="2:7" s="17" customFormat="1">
      <c r="B405" s="10"/>
      <c r="C405" s="11"/>
      <c r="D405" s="10"/>
      <c r="F405" s="19"/>
      <c r="G405" s="13"/>
    </row>
    <row r="406" spans="2:7" s="17" customFormat="1">
      <c r="B406" s="10"/>
      <c r="C406" s="11"/>
      <c r="D406" s="10"/>
      <c r="F406" s="19"/>
      <c r="G406" s="13"/>
    </row>
    <row r="407" spans="2:7" s="17" customFormat="1">
      <c r="B407" s="10"/>
      <c r="C407" s="11"/>
      <c r="D407" s="10"/>
      <c r="F407" s="19"/>
      <c r="G407" s="13"/>
    </row>
    <row r="408" spans="2:7" s="17" customFormat="1">
      <c r="B408" s="10"/>
      <c r="C408" s="11"/>
      <c r="D408" s="10"/>
      <c r="F408" s="19"/>
      <c r="G408" s="13"/>
    </row>
    <row r="409" spans="2:7" s="17" customFormat="1">
      <c r="B409" s="10"/>
      <c r="C409" s="11"/>
      <c r="D409" s="10"/>
      <c r="F409" s="19"/>
      <c r="G409" s="13"/>
    </row>
    <row r="410" spans="2:7" s="17" customFormat="1">
      <c r="B410" s="10"/>
      <c r="C410" s="11"/>
      <c r="D410" s="10"/>
      <c r="F410" s="19"/>
      <c r="G410" s="13"/>
    </row>
    <row r="411" spans="2:7" s="17" customFormat="1">
      <c r="B411" s="10"/>
      <c r="C411" s="11"/>
      <c r="D411" s="10"/>
      <c r="F411" s="19"/>
      <c r="G411" s="13"/>
    </row>
    <row r="412" spans="2:7" s="17" customFormat="1">
      <c r="B412" s="10"/>
      <c r="C412" s="11"/>
      <c r="D412" s="10"/>
      <c r="F412" s="19"/>
      <c r="G412" s="13"/>
    </row>
    <row r="413" spans="2:7" s="17" customFormat="1">
      <c r="B413" s="10"/>
      <c r="C413" s="11"/>
      <c r="D413" s="10"/>
      <c r="F413" s="19"/>
      <c r="G413" s="13"/>
    </row>
    <row r="414" spans="2:7" s="17" customFormat="1">
      <c r="B414" s="10"/>
      <c r="C414" s="11"/>
      <c r="D414" s="10"/>
      <c r="F414" s="19"/>
      <c r="G414" s="13"/>
    </row>
    <row r="415" spans="2:7" s="17" customFormat="1">
      <c r="B415" s="10"/>
      <c r="C415" s="11"/>
      <c r="D415" s="10"/>
      <c r="F415" s="19"/>
      <c r="G415" s="13"/>
    </row>
    <row r="416" spans="2:7" s="17" customFormat="1">
      <c r="B416" s="10"/>
      <c r="C416" s="11"/>
      <c r="D416" s="10"/>
      <c r="F416" s="19"/>
      <c r="G416" s="13"/>
    </row>
    <row r="417" spans="2:7" s="17" customFormat="1">
      <c r="B417" s="10"/>
      <c r="C417" s="11"/>
      <c r="D417" s="10"/>
      <c r="F417" s="19"/>
      <c r="G417" s="13"/>
    </row>
    <row r="418" spans="2:7" s="17" customFormat="1">
      <c r="B418" s="10"/>
      <c r="C418" s="11"/>
      <c r="D418" s="10"/>
      <c r="F418" s="19"/>
      <c r="G418" s="13"/>
    </row>
    <row r="419" spans="2:7" s="17" customFormat="1">
      <c r="B419" s="10"/>
      <c r="C419" s="11"/>
      <c r="D419" s="10"/>
      <c r="F419" s="19"/>
      <c r="G419" s="13"/>
    </row>
    <row r="420" spans="2:7" s="17" customFormat="1">
      <c r="B420" s="10"/>
      <c r="C420" s="11"/>
      <c r="D420" s="10"/>
      <c r="F420" s="19"/>
      <c r="G420" s="13"/>
    </row>
    <row r="421" spans="2:7" s="17" customFormat="1">
      <c r="B421" s="10"/>
      <c r="C421" s="11"/>
      <c r="D421" s="10"/>
      <c r="F421" s="19"/>
      <c r="G421" s="13"/>
    </row>
    <row r="422" spans="2:7" s="17" customFormat="1">
      <c r="B422" s="10"/>
      <c r="C422" s="11"/>
      <c r="D422" s="10"/>
      <c r="F422" s="19"/>
      <c r="G422" s="13"/>
    </row>
    <row r="423" spans="2:7" s="17" customFormat="1">
      <c r="B423" s="10"/>
      <c r="C423" s="11"/>
      <c r="D423" s="10"/>
      <c r="F423" s="19"/>
      <c r="G423" s="13"/>
    </row>
    <row r="424" spans="2:7" s="17" customFormat="1">
      <c r="B424" s="10"/>
      <c r="C424" s="11"/>
      <c r="D424" s="10"/>
      <c r="F424" s="19"/>
      <c r="G424" s="13"/>
    </row>
    <row r="425" spans="2:7" s="17" customFormat="1">
      <c r="B425" s="10"/>
      <c r="C425" s="11"/>
      <c r="D425" s="10"/>
      <c r="F425" s="19"/>
      <c r="G425" s="13"/>
    </row>
    <row r="426" spans="2:7" s="17" customFormat="1">
      <c r="B426" s="10"/>
      <c r="C426" s="11"/>
      <c r="D426" s="10"/>
      <c r="F426" s="19"/>
      <c r="G426" s="13"/>
    </row>
    <row r="427" spans="2:7" s="17" customFormat="1">
      <c r="B427" s="10"/>
      <c r="C427" s="11"/>
      <c r="D427" s="10"/>
      <c r="F427" s="19"/>
      <c r="G427" s="13"/>
    </row>
    <row r="428" spans="2:7" s="17" customFormat="1">
      <c r="B428" s="10"/>
      <c r="C428" s="11"/>
      <c r="D428" s="10"/>
      <c r="F428" s="19"/>
      <c r="G428" s="13"/>
    </row>
    <row r="429" spans="2:7" s="17" customFormat="1">
      <c r="B429" s="10"/>
      <c r="C429" s="11"/>
      <c r="D429" s="10"/>
      <c r="F429" s="19"/>
      <c r="G429" s="13"/>
    </row>
    <row r="430" spans="2:7" s="17" customFormat="1">
      <c r="B430" s="10"/>
      <c r="C430" s="11"/>
      <c r="D430" s="10"/>
      <c r="F430" s="19"/>
      <c r="G430" s="13"/>
    </row>
    <row r="431" spans="2:7" s="17" customFormat="1">
      <c r="B431" s="10"/>
      <c r="C431" s="11"/>
      <c r="D431" s="10"/>
      <c r="F431" s="19"/>
      <c r="G431" s="13"/>
    </row>
    <row r="432" spans="2:7" s="17" customFormat="1">
      <c r="B432" s="10"/>
      <c r="C432" s="11"/>
      <c r="D432" s="10"/>
      <c r="F432" s="19"/>
      <c r="G432" s="13"/>
    </row>
    <row r="433" spans="2:7" s="17" customFormat="1">
      <c r="B433" s="10"/>
      <c r="C433" s="11"/>
      <c r="D433" s="10"/>
      <c r="F433" s="19"/>
      <c r="G433" s="13"/>
    </row>
    <row r="434" spans="2:7" s="17" customFormat="1">
      <c r="B434" s="10"/>
      <c r="C434" s="11"/>
      <c r="D434" s="10"/>
      <c r="F434" s="19"/>
      <c r="G434" s="13"/>
    </row>
    <row r="435" spans="2:7" s="17" customFormat="1">
      <c r="B435" s="10"/>
      <c r="C435" s="11"/>
      <c r="D435" s="10"/>
      <c r="F435" s="19"/>
      <c r="G435" s="13"/>
    </row>
    <row r="436" spans="2:7" s="17" customFormat="1">
      <c r="B436" s="10"/>
      <c r="C436" s="11"/>
      <c r="D436" s="10"/>
      <c r="F436" s="19"/>
      <c r="G436" s="13"/>
    </row>
    <row r="437" spans="2:7" s="17" customFormat="1">
      <c r="B437" s="10"/>
      <c r="C437" s="11"/>
      <c r="D437" s="10"/>
      <c r="F437" s="19"/>
      <c r="G437" s="13"/>
    </row>
    <row r="438" spans="2:7" s="17" customFormat="1">
      <c r="B438" s="10"/>
      <c r="C438" s="11"/>
      <c r="D438" s="10"/>
      <c r="F438" s="19"/>
      <c r="G438" s="13"/>
    </row>
    <row r="439" spans="2:7" s="17" customFormat="1">
      <c r="B439" s="10"/>
      <c r="C439" s="11"/>
      <c r="D439" s="10"/>
      <c r="F439" s="19"/>
      <c r="G439" s="13"/>
    </row>
    <row r="440" spans="2:7" s="17" customFormat="1">
      <c r="B440" s="10"/>
      <c r="C440" s="11"/>
      <c r="D440" s="10"/>
      <c r="F440" s="19"/>
      <c r="G440" s="13"/>
    </row>
    <row r="441" spans="2:7" s="17" customFormat="1">
      <c r="B441" s="10"/>
      <c r="C441" s="11"/>
      <c r="D441" s="10"/>
      <c r="F441" s="19"/>
      <c r="G441" s="13"/>
    </row>
    <row r="442" spans="2:7" s="17" customFormat="1">
      <c r="B442" s="10"/>
      <c r="C442" s="11"/>
      <c r="D442" s="10"/>
      <c r="F442" s="19"/>
      <c r="G442" s="13"/>
    </row>
    <row r="443" spans="2:7" s="17" customFormat="1">
      <c r="B443" s="10"/>
      <c r="C443" s="11"/>
      <c r="D443" s="10"/>
      <c r="F443" s="19"/>
      <c r="G443" s="13"/>
    </row>
    <row r="444" spans="2:7" s="17" customFormat="1">
      <c r="B444" s="10"/>
      <c r="C444" s="11"/>
      <c r="D444" s="10"/>
      <c r="F444" s="19"/>
      <c r="G444" s="13"/>
    </row>
    <row r="445" spans="2:7" s="17" customFormat="1">
      <c r="B445" s="10"/>
      <c r="C445" s="11"/>
      <c r="D445" s="10"/>
      <c r="F445" s="19"/>
      <c r="G445" s="13"/>
    </row>
    <row r="446" spans="2:7" s="17" customFormat="1">
      <c r="B446" s="10"/>
      <c r="C446" s="11"/>
      <c r="D446" s="10"/>
      <c r="F446" s="19"/>
      <c r="G446" s="13"/>
    </row>
    <row r="447" spans="2:7" s="17" customFormat="1">
      <c r="B447" s="10"/>
      <c r="C447" s="11"/>
      <c r="D447" s="10"/>
      <c r="F447" s="19"/>
      <c r="G447" s="13"/>
    </row>
    <row r="448" spans="2:7" s="17" customFormat="1">
      <c r="B448" s="10"/>
      <c r="C448" s="11"/>
      <c r="D448" s="10"/>
      <c r="F448" s="19"/>
      <c r="G448" s="13"/>
    </row>
    <row r="449" spans="2:7" s="17" customFormat="1">
      <c r="B449" s="10"/>
      <c r="C449" s="11"/>
      <c r="D449" s="10"/>
      <c r="F449" s="19"/>
      <c r="G449" s="13"/>
    </row>
    <row r="450" spans="2:7" s="17" customFormat="1">
      <c r="B450" s="10"/>
      <c r="C450" s="11"/>
      <c r="D450" s="10"/>
      <c r="F450" s="19"/>
      <c r="G450" s="13"/>
    </row>
    <row r="451" spans="2:7" s="17" customFormat="1">
      <c r="B451" s="10"/>
      <c r="C451" s="11"/>
      <c r="D451" s="10"/>
      <c r="F451" s="19"/>
      <c r="G451" s="13"/>
    </row>
    <row r="452" spans="2:7" s="17" customFormat="1">
      <c r="B452" s="10"/>
      <c r="C452" s="11"/>
      <c r="D452" s="10"/>
      <c r="F452" s="19"/>
      <c r="G452" s="13"/>
    </row>
    <row r="453" spans="2:7" s="17" customFormat="1">
      <c r="B453" s="10"/>
      <c r="C453" s="11"/>
      <c r="D453" s="10"/>
      <c r="F453" s="19"/>
      <c r="G453" s="13"/>
    </row>
    <row r="454" spans="2:7" s="17" customFormat="1">
      <c r="B454" s="10"/>
      <c r="C454" s="11"/>
      <c r="D454" s="10"/>
      <c r="F454" s="19"/>
      <c r="G454" s="13"/>
    </row>
    <row r="455" spans="2:7" s="17" customFormat="1">
      <c r="B455" s="10"/>
      <c r="C455" s="11"/>
      <c r="D455" s="10"/>
      <c r="F455" s="19"/>
      <c r="G455" s="13"/>
    </row>
    <row r="456" spans="2:7" s="17" customFormat="1">
      <c r="B456" s="10"/>
      <c r="C456" s="11"/>
      <c r="D456" s="10"/>
      <c r="F456" s="19"/>
      <c r="G456" s="13"/>
    </row>
    <row r="457" spans="2:7" s="17" customFormat="1">
      <c r="B457" s="10"/>
      <c r="C457" s="11"/>
      <c r="D457" s="10"/>
      <c r="F457" s="19"/>
      <c r="G457" s="13"/>
    </row>
    <row r="458" spans="2:7" s="17" customFormat="1">
      <c r="B458" s="10"/>
      <c r="C458" s="11"/>
      <c r="D458" s="10"/>
      <c r="F458" s="19"/>
      <c r="G458" s="13"/>
    </row>
    <row r="459" spans="2:7" s="17" customFormat="1">
      <c r="B459" s="10"/>
      <c r="C459" s="11"/>
      <c r="D459" s="10"/>
      <c r="F459" s="19"/>
      <c r="G459" s="13"/>
    </row>
    <row r="460" spans="2:7" s="17" customFormat="1">
      <c r="B460" s="10"/>
      <c r="C460" s="11"/>
      <c r="D460" s="10"/>
      <c r="F460" s="19"/>
      <c r="G460" s="13"/>
    </row>
    <row r="461" spans="2:7" s="17" customFormat="1">
      <c r="B461" s="10"/>
      <c r="C461" s="11"/>
      <c r="D461" s="10"/>
      <c r="F461" s="19"/>
      <c r="G461" s="13"/>
    </row>
    <row r="462" spans="2:7" s="17" customFormat="1">
      <c r="B462" s="10"/>
      <c r="C462" s="11"/>
      <c r="D462" s="10"/>
      <c r="F462" s="19"/>
      <c r="G462" s="13"/>
    </row>
    <row r="463" spans="2:7" s="17" customFormat="1">
      <c r="B463" s="10"/>
      <c r="C463" s="11"/>
      <c r="D463" s="10"/>
      <c r="F463" s="19"/>
      <c r="G463" s="13"/>
    </row>
    <row r="464" spans="2:7" s="17" customFormat="1">
      <c r="B464" s="10"/>
      <c r="C464" s="11"/>
      <c r="D464" s="10"/>
      <c r="F464" s="19"/>
      <c r="G464" s="13"/>
    </row>
    <row r="465" spans="2:7" s="17" customFormat="1">
      <c r="B465" s="10"/>
      <c r="C465" s="11"/>
      <c r="D465" s="10"/>
      <c r="F465" s="19"/>
      <c r="G465" s="13"/>
    </row>
    <row r="466" spans="2:7" s="17" customFormat="1">
      <c r="B466" s="10"/>
      <c r="C466" s="11"/>
      <c r="D466" s="10"/>
      <c r="F466" s="19"/>
      <c r="G466" s="13"/>
    </row>
    <row r="467" spans="2:7" s="17" customFormat="1">
      <c r="B467" s="10"/>
      <c r="C467" s="11"/>
      <c r="D467" s="10"/>
      <c r="F467" s="19"/>
      <c r="G467" s="13"/>
    </row>
    <row r="468" spans="2:7" s="17" customFormat="1">
      <c r="B468" s="10"/>
      <c r="C468" s="11"/>
      <c r="D468" s="10"/>
      <c r="F468" s="19"/>
      <c r="G468" s="13"/>
    </row>
    <row r="469" spans="2:7" s="17" customFormat="1">
      <c r="B469" s="10"/>
      <c r="C469" s="11"/>
      <c r="D469" s="10"/>
      <c r="F469" s="19"/>
      <c r="G469" s="13"/>
    </row>
    <row r="470" spans="2:7" s="17" customFormat="1">
      <c r="B470" s="10"/>
      <c r="C470" s="11"/>
      <c r="D470" s="10"/>
      <c r="F470" s="19"/>
      <c r="G470" s="13"/>
    </row>
    <row r="471" spans="2:7" s="17" customFormat="1">
      <c r="B471" s="10"/>
      <c r="C471" s="11"/>
      <c r="D471" s="10"/>
      <c r="F471" s="19"/>
      <c r="G471" s="13"/>
    </row>
    <row r="472" spans="2:7" s="17" customFormat="1">
      <c r="B472" s="10"/>
      <c r="C472" s="11"/>
      <c r="D472" s="10"/>
      <c r="F472" s="19"/>
      <c r="G472" s="13"/>
    </row>
    <row r="473" spans="2:7" s="17" customFormat="1">
      <c r="B473" s="10"/>
      <c r="C473" s="11"/>
      <c r="D473" s="10"/>
      <c r="F473" s="19"/>
      <c r="G473" s="13"/>
    </row>
    <row r="474" spans="2:7" s="17" customFormat="1">
      <c r="B474" s="10"/>
      <c r="C474" s="11"/>
      <c r="D474" s="10"/>
      <c r="F474" s="19"/>
      <c r="G474" s="13"/>
    </row>
    <row r="475" spans="2:7" s="17" customFormat="1">
      <c r="B475" s="10"/>
      <c r="C475" s="11"/>
      <c r="D475" s="10"/>
      <c r="F475" s="19"/>
      <c r="G475" s="13"/>
    </row>
    <row r="476" spans="2:7" s="17" customFormat="1">
      <c r="B476" s="10"/>
      <c r="C476" s="11"/>
      <c r="D476" s="10"/>
      <c r="F476" s="19"/>
      <c r="G476" s="13"/>
    </row>
    <row r="477" spans="2:7" s="17" customFormat="1">
      <c r="B477" s="10"/>
      <c r="C477" s="11"/>
      <c r="D477" s="10"/>
      <c r="F477" s="19"/>
      <c r="G477" s="13"/>
    </row>
    <row r="478" spans="2:7" s="17" customFormat="1">
      <c r="B478" s="10"/>
      <c r="C478" s="11"/>
      <c r="D478" s="10"/>
      <c r="F478" s="19"/>
      <c r="G478" s="13"/>
    </row>
    <row r="479" spans="2:7" s="17" customFormat="1">
      <c r="B479" s="10"/>
      <c r="C479" s="11"/>
      <c r="D479" s="10"/>
      <c r="F479" s="19"/>
      <c r="G479" s="13"/>
    </row>
    <row r="480" spans="2:7" s="17" customFormat="1">
      <c r="B480" s="10"/>
      <c r="C480" s="11"/>
      <c r="D480" s="10"/>
      <c r="F480" s="19"/>
      <c r="G480" s="13"/>
    </row>
    <row r="481" spans="2:7" s="17" customFormat="1">
      <c r="B481" s="10"/>
      <c r="C481" s="11"/>
      <c r="D481" s="10"/>
      <c r="F481" s="19"/>
      <c r="G481" s="13"/>
    </row>
    <row r="482" spans="2:7" s="17" customFormat="1">
      <c r="B482" s="10"/>
      <c r="C482" s="11"/>
      <c r="D482" s="10"/>
      <c r="F482" s="19"/>
      <c r="G482" s="13"/>
    </row>
    <row r="483" spans="2:7" s="17" customFormat="1">
      <c r="B483" s="10"/>
      <c r="C483" s="11"/>
      <c r="D483" s="10"/>
      <c r="F483" s="19"/>
      <c r="G483" s="13"/>
    </row>
    <row r="484" spans="2:7" s="17" customFormat="1">
      <c r="B484" s="10"/>
      <c r="C484" s="11"/>
      <c r="D484" s="10"/>
      <c r="F484" s="19"/>
      <c r="G484" s="13"/>
    </row>
    <row r="485" spans="2:7" s="17" customFormat="1">
      <c r="B485" s="10"/>
      <c r="C485" s="11"/>
      <c r="D485" s="10"/>
      <c r="F485" s="19"/>
      <c r="G485" s="13"/>
    </row>
    <row r="486" spans="2:7" s="17" customFormat="1">
      <c r="B486" s="10"/>
      <c r="C486" s="11"/>
      <c r="D486" s="10"/>
      <c r="F486" s="19"/>
      <c r="G486" s="13"/>
    </row>
    <row r="487" spans="2:7" s="17" customFormat="1">
      <c r="B487" s="10"/>
      <c r="C487" s="11"/>
      <c r="D487" s="10"/>
      <c r="F487" s="19"/>
      <c r="G487" s="13"/>
    </row>
    <row r="488" spans="2:7" s="17" customFormat="1">
      <c r="B488" s="10"/>
      <c r="C488" s="11"/>
      <c r="D488" s="10"/>
      <c r="F488" s="19"/>
      <c r="G488" s="13"/>
    </row>
    <row r="489" spans="2:7" s="17" customFormat="1">
      <c r="B489" s="10"/>
      <c r="C489" s="11"/>
      <c r="D489" s="10"/>
      <c r="F489" s="19"/>
      <c r="G489" s="13"/>
    </row>
    <row r="490" spans="2:7" s="17" customFormat="1">
      <c r="B490" s="10"/>
      <c r="C490" s="11"/>
      <c r="D490" s="10"/>
      <c r="F490" s="19"/>
      <c r="G490" s="13"/>
    </row>
    <row r="491" spans="2:7" s="17" customFormat="1">
      <c r="B491" s="10"/>
      <c r="C491" s="11"/>
      <c r="D491" s="10"/>
      <c r="F491" s="19"/>
      <c r="G491" s="13"/>
    </row>
    <row r="492" spans="2:7" s="17" customFormat="1">
      <c r="B492" s="10"/>
      <c r="C492" s="11"/>
      <c r="D492" s="10"/>
      <c r="F492" s="19"/>
      <c r="G492" s="13"/>
    </row>
    <row r="493" spans="2:7" s="17" customFormat="1">
      <c r="B493" s="10"/>
      <c r="C493" s="11"/>
      <c r="D493" s="10"/>
      <c r="F493" s="19"/>
      <c r="G493" s="13"/>
    </row>
    <row r="494" spans="2:7" s="17" customFormat="1">
      <c r="B494" s="10"/>
      <c r="C494" s="11"/>
      <c r="D494" s="10"/>
      <c r="F494" s="19"/>
      <c r="G494" s="13"/>
    </row>
    <row r="495" spans="2:7" s="17" customFormat="1">
      <c r="B495" s="10"/>
      <c r="C495" s="11"/>
      <c r="D495" s="10"/>
      <c r="F495" s="19"/>
      <c r="G495" s="13"/>
    </row>
    <row r="496" spans="2:7" s="17" customFormat="1">
      <c r="B496" s="10"/>
      <c r="C496" s="11"/>
      <c r="D496" s="10"/>
      <c r="F496" s="19"/>
      <c r="G496" s="13"/>
    </row>
    <row r="497" spans="2:7" s="17" customFormat="1">
      <c r="B497" s="10"/>
      <c r="C497" s="11"/>
      <c r="D497" s="10"/>
      <c r="F497" s="19"/>
      <c r="G497" s="13"/>
    </row>
    <row r="498" spans="2:7" s="17" customFormat="1">
      <c r="B498" s="10"/>
      <c r="C498" s="11"/>
      <c r="D498" s="10"/>
      <c r="F498" s="19"/>
      <c r="G498" s="13"/>
    </row>
    <row r="499" spans="2:7" s="17" customFormat="1">
      <c r="B499" s="10"/>
      <c r="C499" s="11"/>
      <c r="D499" s="10"/>
      <c r="F499" s="19"/>
      <c r="G499" s="13"/>
    </row>
    <row r="500" spans="2:7" s="17" customFormat="1">
      <c r="B500" s="10"/>
      <c r="C500" s="11"/>
      <c r="D500" s="10"/>
      <c r="F500" s="19"/>
      <c r="G500" s="13"/>
    </row>
    <row r="501" spans="2:7" s="17" customFormat="1">
      <c r="B501" s="10"/>
      <c r="C501" s="11"/>
      <c r="D501" s="10"/>
      <c r="F501" s="19"/>
      <c r="G501" s="13"/>
    </row>
    <row r="502" spans="2:7" s="17" customFormat="1">
      <c r="B502" s="10"/>
      <c r="C502" s="11"/>
      <c r="D502" s="10"/>
      <c r="F502" s="19"/>
      <c r="G502" s="13"/>
    </row>
    <row r="503" spans="2:7" s="17" customFormat="1">
      <c r="B503" s="10"/>
      <c r="C503" s="11"/>
      <c r="D503" s="10"/>
      <c r="F503" s="19"/>
      <c r="G503" s="13"/>
    </row>
    <row r="504" spans="2:7" s="17" customFormat="1">
      <c r="B504" s="10"/>
      <c r="C504" s="11"/>
      <c r="D504" s="10"/>
      <c r="F504" s="19"/>
      <c r="G504" s="13"/>
    </row>
    <row r="505" spans="2:7" s="17" customFormat="1">
      <c r="B505" s="10"/>
      <c r="C505" s="11"/>
      <c r="D505" s="10"/>
      <c r="F505" s="19"/>
      <c r="G505" s="13"/>
    </row>
    <row r="506" spans="2:7" s="17" customFormat="1">
      <c r="B506" s="10"/>
      <c r="C506" s="11"/>
      <c r="D506" s="10"/>
      <c r="F506" s="19"/>
      <c r="G506" s="13"/>
    </row>
    <row r="507" spans="2:7" s="17" customFormat="1">
      <c r="B507" s="10"/>
      <c r="C507" s="11"/>
      <c r="D507" s="10"/>
      <c r="F507" s="19"/>
      <c r="G507" s="13"/>
    </row>
    <row r="508" spans="2:7" s="17" customFormat="1">
      <c r="B508" s="10"/>
      <c r="C508" s="11"/>
      <c r="D508" s="10"/>
      <c r="F508" s="19"/>
      <c r="G508" s="13"/>
    </row>
    <row r="509" spans="2:7" s="17" customFormat="1">
      <c r="B509" s="10"/>
      <c r="C509" s="11"/>
      <c r="D509" s="10"/>
      <c r="F509" s="19"/>
      <c r="G509" s="13"/>
    </row>
    <row r="510" spans="2:7" s="17" customFormat="1">
      <c r="B510" s="10"/>
      <c r="C510" s="11"/>
      <c r="D510" s="10"/>
      <c r="F510" s="19"/>
      <c r="G510" s="13"/>
    </row>
    <row r="511" spans="2:7" s="17" customFormat="1">
      <c r="B511" s="10"/>
      <c r="C511" s="11"/>
      <c r="D511" s="10"/>
      <c r="F511" s="19"/>
      <c r="G511" s="13"/>
    </row>
    <row r="512" spans="2:7" s="17" customFormat="1">
      <c r="B512" s="10"/>
      <c r="C512" s="11"/>
      <c r="D512" s="10"/>
      <c r="F512" s="19"/>
      <c r="G512" s="13"/>
    </row>
    <row r="513" spans="2:7" s="17" customFormat="1">
      <c r="B513" s="10"/>
      <c r="C513" s="11"/>
      <c r="D513" s="10"/>
      <c r="F513" s="19"/>
      <c r="G513" s="13"/>
    </row>
    <row r="514" spans="2:7" s="17" customFormat="1">
      <c r="B514" s="10"/>
      <c r="C514" s="11"/>
      <c r="D514" s="10"/>
      <c r="F514" s="19"/>
      <c r="G514" s="13"/>
    </row>
    <row r="515" spans="2:7" s="17" customFormat="1">
      <c r="B515" s="10"/>
      <c r="C515" s="11"/>
      <c r="D515" s="10"/>
      <c r="F515" s="19"/>
      <c r="G515" s="13"/>
    </row>
    <row r="516" spans="2:7" s="17" customFormat="1">
      <c r="B516" s="10"/>
      <c r="C516" s="11"/>
      <c r="D516" s="10"/>
      <c r="F516" s="19"/>
      <c r="G516" s="13"/>
    </row>
    <row r="517" spans="2:7" s="17" customFormat="1">
      <c r="B517" s="10"/>
      <c r="C517" s="11"/>
      <c r="D517" s="10"/>
      <c r="F517" s="19"/>
      <c r="G517" s="13"/>
    </row>
    <row r="518" spans="2:7" s="17" customFormat="1">
      <c r="B518" s="10"/>
      <c r="C518" s="11"/>
      <c r="D518" s="10"/>
      <c r="F518" s="19"/>
      <c r="G518" s="13"/>
    </row>
    <row r="519" spans="2:7" s="17" customFormat="1">
      <c r="B519" s="10"/>
      <c r="C519" s="11"/>
      <c r="D519" s="10"/>
      <c r="F519" s="19"/>
      <c r="G519" s="13"/>
    </row>
    <row r="520" spans="2:7" s="17" customFormat="1">
      <c r="B520" s="10"/>
      <c r="C520" s="11"/>
      <c r="D520" s="10"/>
      <c r="F520" s="19"/>
      <c r="G520" s="13"/>
    </row>
    <row r="521" spans="2:7" s="17" customFormat="1">
      <c r="B521" s="10"/>
      <c r="C521" s="11"/>
      <c r="D521" s="10"/>
      <c r="F521" s="19"/>
      <c r="G521" s="13"/>
    </row>
    <row r="522" spans="2:7" s="17" customFormat="1">
      <c r="B522" s="10"/>
      <c r="C522" s="11"/>
      <c r="D522" s="10"/>
      <c r="F522" s="19"/>
      <c r="G522" s="13"/>
    </row>
    <row r="523" spans="2:7" s="17" customFormat="1">
      <c r="B523" s="10"/>
      <c r="C523" s="11"/>
      <c r="D523" s="10"/>
      <c r="F523" s="19"/>
      <c r="G523" s="13"/>
    </row>
    <row r="524" spans="2:7" s="17" customFormat="1">
      <c r="B524" s="10"/>
      <c r="C524" s="11"/>
      <c r="D524" s="10"/>
      <c r="F524" s="19"/>
      <c r="G524" s="13"/>
    </row>
    <row r="525" spans="2:7" s="17" customFormat="1">
      <c r="B525" s="10"/>
      <c r="C525" s="11"/>
      <c r="D525" s="10"/>
      <c r="F525" s="19"/>
      <c r="G525" s="13"/>
    </row>
    <row r="526" spans="2:7" s="17" customFormat="1">
      <c r="B526" s="10"/>
      <c r="C526" s="11"/>
      <c r="D526" s="10"/>
      <c r="F526" s="19"/>
      <c r="G526" s="13"/>
    </row>
    <row r="527" spans="2:7" s="17" customFormat="1">
      <c r="B527" s="10"/>
      <c r="C527" s="11"/>
      <c r="D527" s="10"/>
      <c r="F527" s="19"/>
      <c r="G527" s="13"/>
    </row>
    <row r="528" spans="2:7" s="17" customFormat="1">
      <c r="B528" s="10"/>
      <c r="C528" s="11"/>
      <c r="D528" s="10"/>
      <c r="F528" s="19"/>
      <c r="G528" s="13"/>
    </row>
    <row r="529" spans="2:7" s="17" customFormat="1">
      <c r="B529" s="10"/>
      <c r="C529" s="11"/>
      <c r="D529" s="10"/>
      <c r="F529" s="19"/>
      <c r="G529" s="13"/>
    </row>
    <row r="530" spans="2:7" s="17" customFormat="1">
      <c r="B530" s="10"/>
      <c r="C530" s="11"/>
      <c r="D530" s="10"/>
      <c r="F530" s="19"/>
      <c r="G530" s="13"/>
    </row>
    <row r="531" spans="2:7" s="17" customFormat="1">
      <c r="B531" s="10"/>
      <c r="C531" s="11"/>
      <c r="D531" s="10"/>
      <c r="F531" s="19"/>
      <c r="G531" s="13"/>
    </row>
    <row r="532" spans="2:7" s="17" customFormat="1">
      <c r="B532" s="10"/>
      <c r="C532" s="11"/>
      <c r="D532" s="10"/>
      <c r="F532" s="19"/>
      <c r="G532" s="13"/>
    </row>
    <row r="533" spans="2:7" s="17" customFormat="1">
      <c r="B533" s="10"/>
      <c r="C533" s="11"/>
      <c r="D533" s="10"/>
      <c r="F533" s="19"/>
      <c r="G533" s="13"/>
    </row>
    <row r="534" spans="2:7" s="17" customFormat="1">
      <c r="B534" s="10"/>
      <c r="C534" s="11"/>
      <c r="D534" s="10"/>
      <c r="F534" s="19"/>
      <c r="G534" s="13"/>
    </row>
    <row r="535" spans="2:7" s="17" customFormat="1">
      <c r="B535" s="10"/>
      <c r="C535" s="11"/>
      <c r="D535" s="10"/>
      <c r="F535" s="19"/>
      <c r="G535" s="13"/>
    </row>
    <row r="536" spans="2:7" s="17" customFormat="1">
      <c r="B536" s="10"/>
      <c r="C536" s="11"/>
      <c r="D536" s="10"/>
      <c r="F536" s="19"/>
      <c r="G536" s="13"/>
    </row>
    <row r="537" spans="2:7" s="17" customFormat="1">
      <c r="B537" s="10"/>
      <c r="C537" s="11"/>
      <c r="D537" s="10"/>
      <c r="F537" s="19"/>
      <c r="G537" s="13"/>
    </row>
    <row r="538" spans="2:7" s="17" customFormat="1">
      <c r="B538" s="10"/>
      <c r="C538" s="11"/>
      <c r="D538" s="10"/>
      <c r="F538" s="19"/>
      <c r="G538" s="13"/>
    </row>
    <row r="539" spans="2:7" s="17" customFormat="1">
      <c r="B539" s="10"/>
      <c r="C539" s="11"/>
      <c r="D539" s="10"/>
      <c r="F539" s="19"/>
      <c r="G539" s="13"/>
    </row>
    <row r="540" spans="2:7" s="17" customFormat="1">
      <c r="B540" s="10"/>
      <c r="C540" s="11"/>
      <c r="D540" s="10"/>
      <c r="F540" s="19"/>
      <c r="G540" s="13"/>
    </row>
    <row r="541" spans="2:7" s="17" customFormat="1">
      <c r="B541" s="10"/>
      <c r="C541" s="11"/>
      <c r="D541" s="10"/>
      <c r="F541" s="19"/>
      <c r="G541" s="13"/>
    </row>
    <row r="542" spans="2:7" s="17" customFormat="1">
      <c r="B542" s="10"/>
      <c r="C542" s="11"/>
      <c r="D542" s="10"/>
      <c r="F542" s="19"/>
      <c r="G542" s="13"/>
    </row>
    <row r="543" spans="2:7" s="17" customFormat="1">
      <c r="B543" s="10"/>
      <c r="C543" s="11"/>
      <c r="D543" s="10"/>
      <c r="F543" s="19"/>
      <c r="G543" s="13"/>
    </row>
    <row r="544" spans="2:7" s="17" customFormat="1">
      <c r="B544" s="10"/>
      <c r="C544" s="11"/>
      <c r="D544" s="10"/>
      <c r="F544" s="19"/>
      <c r="G544" s="13"/>
    </row>
    <row r="545" spans="2:7" s="17" customFormat="1">
      <c r="B545" s="10"/>
      <c r="C545" s="11"/>
      <c r="D545" s="10"/>
      <c r="F545" s="19"/>
      <c r="G545" s="13"/>
    </row>
    <row r="546" spans="2:7" s="17" customFormat="1">
      <c r="B546" s="10"/>
      <c r="C546" s="11"/>
      <c r="D546" s="10"/>
      <c r="F546" s="19"/>
      <c r="G546" s="13"/>
    </row>
    <row r="547" spans="2:7" s="17" customFormat="1">
      <c r="B547" s="10"/>
      <c r="C547" s="11"/>
      <c r="D547" s="10"/>
      <c r="F547" s="19"/>
      <c r="G547" s="13"/>
    </row>
    <row r="548" spans="2:7" s="17" customFormat="1">
      <c r="B548" s="10"/>
      <c r="C548" s="11"/>
      <c r="D548" s="10"/>
      <c r="F548" s="19"/>
      <c r="G548" s="13"/>
    </row>
    <row r="549" spans="2:7" s="17" customFormat="1">
      <c r="B549" s="10"/>
      <c r="C549" s="11"/>
      <c r="D549" s="10"/>
      <c r="F549" s="19"/>
      <c r="G549" s="13"/>
    </row>
    <row r="550" spans="2:7" s="17" customFormat="1">
      <c r="B550" s="10"/>
      <c r="C550" s="11"/>
      <c r="D550" s="10"/>
      <c r="F550" s="19"/>
      <c r="G550" s="13"/>
    </row>
    <row r="551" spans="2:7" s="17" customFormat="1">
      <c r="B551" s="10"/>
      <c r="C551" s="11"/>
      <c r="D551" s="10"/>
      <c r="F551" s="19"/>
      <c r="G551" s="13"/>
    </row>
    <row r="552" spans="2:7" s="17" customFormat="1">
      <c r="B552" s="10"/>
      <c r="C552" s="11"/>
      <c r="D552" s="10"/>
      <c r="F552" s="19"/>
      <c r="G552" s="13"/>
    </row>
    <row r="553" spans="2:7" s="17" customFormat="1">
      <c r="B553" s="10"/>
      <c r="C553" s="11"/>
      <c r="D553" s="10"/>
      <c r="F553" s="19"/>
      <c r="G553" s="13"/>
    </row>
    <row r="554" spans="2:7" s="17" customFormat="1">
      <c r="B554" s="10"/>
      <c r="C554" s="11"/>
      <c r="D554" s="10"/>
      <c r="F554" s="19"/>
      <c r="G554" s="13"/>
    </row>
    <row r="555" spans="2:7" s="17" customFormat="1">
      <c r="B555" s="10"/>
      <c r="C555" s="11"/>
      <c r="D555" s="10"/>
      <c r="F555" s="19"/>
      <c r="G555" s="13"/>
    </row>
    <row r="556" spans="2:7" s="17" customFormat="1">
      <c r="B556" s="10"/>
      <c r="C556" s="11"/>
      <c r="D556" s="10"/>
      <c r="F556" s="19"/>
      <c r="G556" s="13"/>
    </row>
    <row r="557" spans="2:7" s="17" customFormat="1">
      <c r="B557" s="10"/>
      <c r="C557" s="11"/>
      <c r="D557" s="10"/>
      <c r="F557" s="19"/>
      <c r="G557" s="13"/>
    </row>
    <row r="558" spans="2:7" s="17" customFormat="1">
      <c r="B558" s="10"/>
      <c r="C558" s="11"/>
      <c r="D558" s="10"/>
      <c r="F558" s="19"/>
      <c r="G558" s="13"/>
    </row>
    <row r="559" spans="2:7" s="17" customFormat="1">
      <c r="B559" s="10"/>
      <c r="C559" s="11"/>
      <c r="D559" s="10"/>
      <c r="F559" s="19"/>
      <c r="G559" s="13"/>
    </row>
    <row r="560" spans="2:7" s="17" customFormat="1">
      <c r="B560" s="10"/>
      <c r="C560" s="11"/>
      <c r="D560" s="10"/>
      <c r="F560" s="19"/>
      <c r="G560" s="13"/>
    </row>
    <row r="561" spans="2:7" s="17" customFormat="1">
      <c r="B561" s="10"/>
      <c r="C561" s="11"/>
      <c r="D561" s="10"/>
      <c r="F561" s="19"/>
      <c r="G561" s="13"/>
    </row>
    <row r="562" spans="2:7" s="17" customFormat="1">
      <c r="B562" s="10"/>
      <c r="C562" s="11"/>
      <c r="D562" s="10"/>
      <c r="F562" s="19"/>
      <c r="G562" s="13"/>
    </row>
    <row r="563" spans="2:7" s="17" customFormat="1">
      <c r="B563" s="10"/>
      <c r="C563" s="11"/>
      <c r="D563" s="10"/>
      <c r="F563" s="19"/>
      <c r="G563" s="13"/>
    </row>
    <row r="564" spans="2:7" s="17" customFormat="1">
      <c r="B564" s="10"/>
      <c r="C564" s="11"/>
      <c r="D564" s="10"/>
      <c r="F564" s="19"/>
      <c r="G564" s="13"/>
    </row>
    <row r="565" spans="2:7" s="17" customFormat="1">
      <c r="B565" s="10"/>
      <c r="C565" s="11"/>
      <c r="D565" s="10"/>
      <c r="F565" s="19"/>
      <c r="G565" s="13"/>
    </row>
    <row r="566" spans="2:7" s="17" customFormat="1">
      <c r="B566" s="10"/>
      <c r="C566" s="11"/>
      <c r="D566" s="10"/>
      <c r="F566" s="19"/>
      <c r="G566" s="13"/>
    </row>
    <row r="567" spans="2:7" s="17" customFormat="1">
      <c r="B567" s="10"/>
      <c r="C567" s="11"/>
      <c r="D567" s="10"/>
      <c r="F567" s="19"/>
      <c r="G567" s="13"/>
    </row>
    <row r="568" spans="2:7" s="17" customFormat="1">
      <c r="B568" s="10"/>
      <c r="C568" s="11"/>
      <c r="D568" s="10"/>
      <c r="F568" s="19"/>
      <c r="G568" s="13"/>
    </row>
    <row r="569" spans="2:7" s="17" customFormat="1">
      <c r="B569" s="10"/>
      <c r="C569" s="11"/>
      <c r="D569" s="10"/>
      <c r="F569" s="19"/>
      <c r="G569" s="13"/>
    </row>
    <row r="570" spans="2:7" s="17" customFormat="1">
      <c r="B570" s="10"/>
      <c r="C570" s="11"/>
      <c r="D570" s="10"/>
      <c r="F570" s="19"/>
      <c r="G570" s="13"/>
    </row>
    <row r="571" spans="2:7" s="17" customFormat="1">
      <c r="B571" s="10"/>
      <c r="C571" s="11"/>
      <c r="D571" s="10"/>
      <c r="F571" s="19"/>
      <c r="G571" s="13"/>
    </row>
    <row r="572" spans="2:7" s="17" customFormat="1">
      <c r="B572" s="10"/>
      <c r="C572" s="11"/>
      <c r="D572" s="10"/>
      <c r="F572" s="19"/>
      <c r="G572" s="13"/>
    </row>
    <row r="573" spans="2:7" s="17" customFormat="1">
      <c r="B573" s="10"/>
      <c r="C573" s="11"/>
      <c r="D573" s="10"/>
      <c r="F573" s="19"/>
      <c r="G573" s="13"/>
    </row>
    <row r="574" spans="2:7" s="17" customFormat="1">
      <c r="B574" s="10"/>
      <c r="C574" s="11"/>
      <c r="D574" s="10"/>
      <c r="F574" s="19"/>
      <c r="G574" s="13"/>
    </row>
    <row r="575" spans="2:7" s="17" customFormat="1">
      <c r="B575" s="10"/>
      <c r="C575" s="11"/>
      <c r="D575" s="10"/>
      <c r="F575" s="19"/>
      <c r="G575" s="13"/>
    </row>
    <row r="576" spans="2:7" s="17" customFormat="1">
      <c r="B576" s="10"/>
      <c r="C576" s="11"/>
      <c r="D576" s="10"/>
      <c r="F576" s="19"/>
      <c r="G576" s="13"/>
    </row>
    <row r="577" spans="2:7" s="17" customFormat="1">
      <c r="B577" s="10"/>
      <c r="C577" s="11"/>
      <c r="D577" s="10"/>
      <c r="F577" s="19"/>
      <c r="G577" s="13"/>
    </row>
    <row r="578" spans="2:7" s="17" customFormat="1">
      <c r="B578" s="10"/>
      <c r="C578" s="11"/>
      <c r="D578" s="10"/>
      <c r="F578" s="19"/>
      <c r="G578" s="13"/>
    </row>
    <row r="579" spans="2:7" s="17" customFormat="1">
      <c r="B579" s="10"/>
      <c r="C579" s="11"/>
      <c r="D579" s="10"/>
      <c r="F579" s="19"/>
      <c r="G579" s="13"/>
    </row>
    <row r="580" spans="2:7" s="17" customFormat="1">
      <c r="B580" s="10"/>
      <c r="C580" s="11"/>
      <c r="D580" s="10"/>
      <c r="F580" s="19"/>
      <c r="G580" s="13"/>
    </row>
    <row r="581" spans="2:7" s="17" customFormat="1">
      <c r="B581" s="10"/>
      <c r="C581" s="11"/>
      <c r="D581" s="10"/>
      <c r="F581" s="19"/>
      <c r="G581" s="13"/>
    </row>
    <row r="582" spans="2:7" s="17" customFormat="1">
      <c r="B582" s="10"/>
      <c r="C582" s="11"/>
      <c r="D582" s="10"/>
      <c r="F582" s="19"/>
      <c r="G582" s="13"/>
    </row>
    <row r="583" spans="2:7" s="17" customFormat="1">
      <c r="B583" s="10"/>
      <c r="C583" s="11"/>
      <c r="D583" s="10"/>
      <c r="F583" s="19"/>
      <c r="G583" s="13"/>
    </row>
    <row r="584" spans="2:7" s="17" customFormat="1">
      <c r="B584" s="10"/>
      <c r="C584" s="11"/>
      <c r="D584" s="10"/>
      <c r="F584" s="19"/>
      <c r="G584" s="13"/>
    </row>
    <row r="585" spans="2:7" s="17" customFormat="1">
      <c r="B585" s="10"/>
      <c r="C585" s="11"/>
      <c r="D585" s="10"/>
      <c r="F585" s="19"/>
      <c r="G585" s="13"/>
    </row>
    <row r="586" spans="2:7" s="17" customFormat="1">
      <c r="B586" s="10"/>
      <c r="C586" s="11"/>
      <c r="D586" s="10"/>
      <c r="F586" s="19"/>
      <c r="G586" s="13"/>
    </row>
    <row r="587" spans="2:7" s="17" customFormat="1">
      <c r="B587" s="10"/>
      <c r="C587" s="11"/>
      <c r="D587" s="10"/>
      <c r="F587" s="19"/>
      <c r="G587" s="13"/>
    </row>
    <row r="588" spans="2:7" s="17" customFormat="1">
      <c r="B588" s="10"/>
      <c r="C588" s="11"/>
      <c r="D588" s="10"/>
      <c r="F588" s="19"/>
      <c r="G588" s="13"/>
    </row>
    <row r="589" spans="2:7" s="17" customFormat="1">
      <c r="B589" s="10"/>
      <c r="C589" s="11"/>
      <c r="D589" s="10"/>
      <c r="F589" s="19"/>
      <c r="G589" s="13"/>
    </row>
    <row r="590" spans="2:7" s="17" customFormat="1">
      <c r="B590" s="10"/>
      <c r="C590" s="11"/>
      <c r="D590" s="10"/>
      <c r="F590" s="19"/>
      <c r="G590" s="13"/>
    </row>
    <row r="591" spans="2:7" s="17" customFormat="1">
      <c r="B591" s="10"/>
      <c r="C591" s="11"/>
      <c r="D591" s="10"/>
      <c r="F591" s="19"/>
      <c r="G591" s="13"/>
    </row>
    <row r="592" spans="2:7" s="17" customFormat="1">
      <c r="B592" s="10"/>
      <c r="C592" s="11"/>
      <c r="D592" s="10"/>
      <c r="F592" s="19"/>
      <c r="G592" s="13"/>
    </row>
    <row r="593" spans="2:7" s="17" customFormat="1">
      <c r="B593" s="10"/>
      <c r="C593" s="11"/>
      <c r="D593" s="10"/>
      <c r="F593" s="19"/>
      <c r="G593" s="13"/>
    </row>
    <row r="594" spans="2:7" s="17" customFormat="1">
      <c r="B594" s="10"/>
      <c r="C594" s="11"/>
      <c r="D594" s="10"/>
      <c r="F594" s="19"/>
      <c r="G594" s="13"/>
    </row>
    <row r="595" spans="2:7" s="17" customFormat="1">
      <c r="B595" s="10"/>
      <c r="C595" s="11"/>
      <c r="D595" s="10"/>
      <c r="F595" s="19"/>
      <c r="G595" s="13"/>
    </row>
    <row r="596" spans="2:7" s="17" customFormat="1">
      <c r="B596" s="10"/>
      <c r="C596" s="11"/>
      <c r="D596" s="10"/>
      <c r="F596" s="19"/>
      <c r="G596" s="13"/>
    </row>
    <row r="597" spans="2:7" s="17" customFormat="1">
      <c r="B597" s="10"/>
      <c r="C597" s="11"/>
      <c r="D597" s="10"/>
      <c r="F597" s="19"/>
      <c r="G597" s="13"/>
    </row>
    <row r="598" spans="2:7" s="17" customFormat="1">
      <c r="B598" s="10"/>
      <c r="C598" s="11"/>
      <c r="D598" s="10"/>
      <c r="F598" s="19"/>
      <c r="G598" s="13"/>
    </row>
    <row r="599" spans="2:7" s="17" customFormat="1">
      <c r="B599" s="10"/>
      <c r="C599" s="11"/>
      <c r="D599" s="10"/>
      <c r="F599" s="19"/>
      <c r="G599" s="13"/>
    </row>
    <row r="600" spans="2:7" s="17" customFormat="1">
      <c r="B600" s="10"/>
      <c r="C600" s="11"/>
      <c r="D600" s="10"/>
      <c r="F600" s="19"/>
      <c r="G600" s="13"/>
    </row>
    <row r="601" spans="2:7" s="17" customFormat="1">
      <c r="B601" s="10"/>
      <c r="C601" s="11"/>
      <c r="D601" s="10"/>
      <c r="F601" s="19"/>
      <c r="G601" s="13"/>
    </row>
    <row r="602" spans="2:7" s="17" customFormat="1">
      <c r="B602" s="10"/>
      <c r="C602" s="11"/>
      <c r="D602" s="10"/>
      <c r="F602" s="19"/>
      <c r="G602" s="13"/>
    </row>
    <row r="603" spans="2:7" s="17" customFormat="1">
      <c r="B603" s="10"/>
      <c r="C603" s="11"/>
      <c r="D603" s="10"/>
      <c r="F603" s="19"/>
      <c r="G603" s="13"/>
    </row>
    <row r="604" spans="2:7" s="17" customFormat="1">
      <c r="B604" s="10"/>
      <c r="C604" s="11"/>
      <c r="D604" s="10"/>
      <c r="F604" s="19"/>
      <c r="G604" s="13"/>
    </row>
    <row r="605" spans="2:7" s="17" customFormat="1">
      <c r="B605" s="10"/>
      <c r="C605" s="11"/>
      <c r="D605" s="10"/>
      <c r="F605" s="19"/>
      <c r="G605" s="13"/>
    </row>
    <row r="606" spans="2:7" s="17" customFormat="1">
      <c r="B606" s="10"/>
      <c r="C606" s="11"/>
      <c r="D606" s="10"/>
      <c r="F606" s="19"/>
      <c r="G606" s="13"/>
    </row>
    <row r="607" spans="2:7" s="17" customFormat="1">
      <c r="B607" s="10"/>
      <c r="C607" s="11"/>
      <c r="D607" s="10"/>
      <c r="F607" s="19"/>
      <c r="G607" s="13"/>
    </row>
    <row r="608" spans="2:7" s="17" customFormat="1">
      <c r="B608" s="10"/>
      <c r="C608" s="11"/>
      <c r="D608" s="10"/>
      <c r="F608" s="19"/>
      <c r="G608" s="13"/>
    </row>
    <row r="609" spans="2:7" s="17" customFormat="1">
      <c r="B609" s="10"/>
      <c r="C609" s="11"/>
      <c r="D609" s="10"/>
      <c r="F609" s="19"/>
      <c r="G609" s="13"/>
    </row>
    <row r="610" spans="2:7" s="17" customFormat="1">
      <c r="B610" s="10"/>
      <c r="C610" s="11"/>
      <c r="D610" s="10"/>
      <c r="F610" s="19"/>
      <c r="G610" s="13"/>
    </row>
    <row r="611" spans="2:7" s="17" customFormat="1">
      <c r="B611" s="10"/>
      <c r="C611" s="11"/>
      <c r="D611" s="10"/>
      <c r="F611" s="19"/>
      <c r="G611" s="13"/>
    </row>
    <row r="612" spans="2:7" s="17" customFormat="1">
      <c r="B612" s="10"/>
      <c r="C612" s="11"/>
      <c r="D612" s="10"/>
      <c r="F612" s="19"/>
      <c r="G612" s="13"/>
    </row>
    <row r="613" spans="2:7" s="17" customFormat="1">
      <c r="B613" s="10"/>
      <c r="C613" s="11"/>
      <c r="D613" s="10"/>
      <c r="F613" s="19"/>
      <c r="G613" s="13"/>
    </row>
    <row r="614" spans="2:7" s="17" customFormat="1">
      <c r="B614" s="10"/>
      <c r="C614" s="11"/>
      <c r="D614" s="10"/>
      <c r="F614" s="19"/>
      <c r="G614" s="13"/>
    </row>
    <row r="615" spans="2:7" s="17" customFormat="1">
      <c r="B615" s="10"/>
      <c r="C615" s="11"/>
      <c r="D615" s="10"/>
      <c r="F615" s="19"/>
      <c r="G615" s="13"/>
    </row>
    <row r="616" spans="2:7" s="17" customFormat="1">
      <c r="B616" s="10"/>
      <c r="C616" s="11"/>
      <c r="D616" s="10"/>
      <c r="F616" s="19"/>
      <c r="G616" s="13"/>
    </row>
    <row r="617" spans="2:7" s="17" customFormat="1">
      <c r="B617" s="10"/>
      <c r="C617" s="11"/>
      <c r="D617" s="10"/>
      <c r="F617" s="19"/>
      <c r="G617" s="13"/>
    </row>
    <row r="618" spans="2:7" s="17" customFormat="1">
      <c r="B618" s="10"/>
      <c r="C618" s="11"/>
      <c r="D618" s="10"/>
      <c r="F618" s="19"/>
      <c r="G618" s="13"/>
    </row>
    <row r="619" spans="2:7" s="17" customFormat="1">
      <c r="B619" s="10"/>
      <c r="C619" s="11"/>
      <c r="D619" s="10"/>
      <c r="F619" s="19"/>
      <c r="G619" s="13"/>
    </row>
    <row r="620" spans="2:7" s="17" customFormat="1">
      <c r="B620" s="10"/>
      <c r="C620" s="11"/>
      <c r="D620" s="10"/>
      <c r="F620" s="19"/>
      <c r="G620" s="13"/>
    </row>
    <row r="621" spans="2:7" s="17" customFormat="1">
      <c r="B621" s="10"/>
      <c r="C621" s="11"/>
      <c r="D621" s="10"/>
      <c r="F621" s="19"/>
      <c r="G621" s="13"/>
    </row>
    <row r="622" spans="2:7" s="17" customFormat="1">
      <c r="B622" s="10"/>
      <c r="C622" s="11"/>
      <c r="D622" s="10"/>
      <c r="F622" s="19"/>
      <c r="G622" s="13"/>
    </row>
    <row r="623" spans="2:7" s="17" customFormat="1">
      <c r="B623" s="10"/>
      <c r="C623" s="11"/>
      <c r="D623" s="10"/>
      <c r="F623" s="19"/>
      <c r="G623" s="13"/>
    </row>
    <row r="624" spans="2:7" s="17" customFormat="1">
      <c r="B624" s="10"/>
      <c r="C624" s="11"/>
      <c r="D624" s="10"/>
      <c r="F624" s="19"/>
      <c r="G624" s="13"/>
    </row>
    <row r="625" spans="2:7" s="17" customFormat="1">
      <c r="B625" s="10"/>
      <c r="C625" s="11"/>
      <c r="D625" s="10"/>
      <c r="F625" s="19"/>
      <c r="G625" s="13"/>
    </row>
    <row r="626" spans="2:7" s="17" customFormat="1">
      <c r="B626" s="10"/>
      <c r="C626" s="11"/>
      <c r="D626" s="10"/>
      <c r="F626" s="19"/>
      <c r="G626" s="13"/>
    </row>
    <row r="627" spans="2:7" s="17" customFormat="1">
      <c r="B627" s="10"/>
      <c r="C627" s="11"/>
      <c r="D627" s="10"/>
      <c r="F627" s="19"/>
      <c r="G627" s="13"/>
    </row>
    <row r="628" spans="2:7" s="17" customFormat="1">
      <c r="B628" s="10"/>
      <c r="C628" s="11"/>
      <c r="D628" s="10"/>
      <c r="F628" s="19"/>
      <c r="G628" s="13"/>
    </row>
    <row r="629" spans="2:7" s="17" customFormat="1">
      <c r="B629" s="10"/>
      <c r="C629" s="11"/>
      <c r="D629" s="10"/>
      <c r="F629" s="19"/>
      <c r="G629" s="13"/>
    </row>
    <row r="630" spans="2:7" s="17" customFormat="1">
      <c r="B630" s="10"/>
      <c r="C630" s="11"/>
      <c r="D630" s="10"/>
      <c r="F630" s="19"/>
      <c r="G630" s="13"/>
    </row>
    <row r="631" spans="2:7" s="17" customFormat="1">
      <c r="B631" s="10"/>
      <c r="C631" s="11"/>
      <c r="D631" s="10"/>
      <c r="F631" s="19"/>
      <c r="G631" s="13"/>
    </row>
    <row r="632" spans="2:7" s="17" customFormat="1">
      <c r="B632" s="10"/>
      <c r="C632" s="11"/>
      <c r="D632" s="10"/>
      <c r="F632" s="19"/>
      <c r="G632" s="13"/>
    </row>
    <row r="633" spans="2:7" s="17" customFormat="1">
      <c r="B633" s="10"/>
      <c r="C633" s="11"/>
      <c r="D633" s="10"/>
      <c r="F633" s="19"/>
      <c r="G633" s="13"/>
    </row>
    <row r="634" spans="2:7" s="17" customFormat="1">
      <c r="B634" s="10"/>
      <c r="C634" s="11"/>
      <c r="D634" s="10"/>
      <c r="F634" s="19"/>
      <c r="G634" s="13"/>
    </row>
    <row r="635" spans="2:7" s="17" customFormat="1">
      <c r="B635" s="10"/>
      <c r="C635" s="11"/>
      <c r="D635" s="10"/>
      <c r="F635" s="19"/>
      <c r="G635" s="13"/>
    </row>
    <row r="636" spans="2:7" s="17" customFormat="1">
      <c r="B636" s="10"/>
      <c r="C636" s="11"/>
      <c r="D636" s="10"/>
      <c r="F636" s="19"/>
      <c r="G636" s="13"/>
    </row>
    <row r="637" spans="2:7" s="17" customFormat="1">
      <c r="B637" s="10"/>
      <c r="C637" s="11"/>
      <c r="D637" s="10"/>
      <c r="F637" s="19"/>
      <c r="G637" s="13"/>
    </row>
    <row r="638" spans="2:7" s="17" customFormat="1">
      <c r="B638" s="10"/>
      <c r="C638" s="11"/>
      <c r="D638" s="10"/>
      <c r="F638" s="19"/>
      <c r="G638" s="13"/>
    </row>
    <row r="639" spans="2:7" s="17" customFormat="1">
      <c r="B639" s="10"/>
      <c r="C639" s="11"/>
      <c r="D639" s="10"/>
      <c r="F639" s="19"/>
      <c r="G639" s="13"/>
    </row>
    <row r="640" spans="2:7" s="17" customFormat="1">
      <c r="B640" s="10"/>
      <c r="C640" s="11"/>
      <c r="D640" s="10"/>
      <c r="F640" s="19"/>
      <c r="G640" s="13"/>
    </row>
    <row r="641" spans="2:7" s="17" customFormat="1">
      <c r="B641" s="10"/>
      <c r="C641" s="11"/>
      <c r="D641" s="10"/>
      <c r="F641" s="19"/>
      <c r="G641" s="13"/>
    </row>
    <row r="642" spans="2:7" s="17" customFormat="1">
      <c r="B642" s="10"/>
      <c r="C642" s="11"/>
      <c r="D642" s="10"/>
      <c r="F642" s="19"/>
      <c r="G642" s="13"/>
    </row>
    <row r="643" spans="2:7" s="17" customFormat="1">
      <c r="B643" s="10"/>
      <c r="C643" s="11"/>
      <c r="D643" s="10"/>
      <c r="F643" s="19"/>
      <c r="G643" s="13"/>
    </row>
    <row r="644" spans="2:7" s="17" customFormat="1">
      <c r="B644" s="10"/>
      <c r="C644" s="11"/>
      <c r="D644" s="10"/>
      <c r="F644" s="19"/>
      <c r="G644" s="13"/>
    </row>
    <row r="645" spans="2:7" s="17" customFormat="1">
      <c r="B645" s="10"/>
      <c r="C645" s="11"/>
      <c r="D645" s="10"/>
      <c r="F645" s="19"/>
      <c r="G645" s="13"/>
    </row>
    <row r="646" spans="2:7" s="17" customFormat="1">
      <c r="B646" s="10"/>
      <c r="C646" s="11"/>
      <c r="D646" s="10"/>
      <c r="F646" s="19"/>
      <c r="G646" s="13"/>
    </row>
    <row r="647" spans="2:7" s="17" customFormat="1">
      <c r="B647" s="10"/>
      <c r="C647" s="11"/>
      <c r="D647" s="10"/>
      <c r="F647" s="19"/>
      <c r="G647" s="13"/>
    </row>
    <row r="648" spans="2:7" s="17" customFormat="1">
      <c r="B648" s="10"/>
      <c r="C648" s="11"/>
      <c r="D648" s="10"/>
      <c r="F648" s="19"/>
      <c r="G648" s="13"/>
    </row>
    <row r="649" spans="2:7" s="17" customFormat="1">
      <c r="B649" s="10"/>
      <c r="C649" s="11"/>
      <c r="D649" s="10"/>
      <c r="F649" s="19"/>
      <c r="G649" s="13"/>
    </row>
    <row r="650" spans="2:7" s="17" customFormat="1">
      <c r="B650" s="10"/>
      <c r="C650" s="11"/>
      <c r="D650" s="10"/>
      <c r="F650" s="19"/>
      <c r="G650" s="13"/>
    </row>
    <row r="651" spans="2:7" s="17" customFormat="1">
      <c r="B651" s="10"/>
      <c r="C651" s="11"/>
      <c r="D651" s="10"/>
      <c r="F651" s="19"/>
      <c r="G651" s="13"/>
    </row>
    <row r="652" spans="2:7" s="17" customFormat="1">
      <c r="B652" s="10"/>
      <c r="C652" s="11"/>
      <c r="D652" s="10"/>
      <c r="F652" s="19"/>
      <c r="G652" s="13"/>
    </row>
    <row r="653" spans="2:7" s="17" customFormat="1">
      <c r="B653" s="10"/>
      <c r="C653" s="11"/>
      <c r="D653" s="10"/>
      <c r="F653" s="19"/>
      <c r="G653" s="13"/>
    </row>
    <row r="654" spans="2:7" s="17" customFormat="1">
      <c r="B654" s="10"/>
      <c r="C654" s="11"/>
      <c r="D654" s="10"/>
      <c r="F654" s="19"/>
      <c r="G654" s="13"/>
    </row>
    <row r="655" spans="2:7" s="17" customFormat="1">
      <c r="B655" s="10"/>
      <c r="C655" s="11"/>
      <c r="D655" s="10"/>
      <c r="F655" s="19"/>
      <c r="G655" s="13"/>
    </row>
    <row r="656" spans="2:7" s="17" customFormat="1">
      <c r="B656" s="10"/>
      <c r="C656" s="11"/>
      <c r="D656" s="10"/>
      <c r="F656" s="19"/>
      <c r="G656" s="13"/>
    </row>
    <row r="657" spans="2:7" s="17" customFormat="1">
      <c r="B657" s="10"/>
      <c r="C657" s="11"/>
      <c r="D657" s="10"/>
      <c r="F657" s="19"/>
      <c r="G657" s="13"/>
    </row>
    <row r="658" spans="2:7" s="17" customFormat="1">
      <c r="B658" s="10"/>
      <c r="C658" s="11"/>
      <c r="D658" s="10"/>
      <c r="F658" s="19"/>
      <c r="G658" s="13"/>
    </row>
    <row r="659" spans="2:7" s="17" customFormat="1">
      <c r="B659" s="10"/>
      <c r="C659" s="11"/>
      <c r="D659" s="10"/>
      <c r="F659" s="19"/>
      <c r="G659" s="13"/>
    </row>
    <row r="660" spans="2:7" s="17" customFormat="1">
      <c r="B660" s="10"/>
      <c r="C660" s="11"/>
      <c r="D660" s="10"/>
      <c r="F660" s="19"/>
      <c r="G660" s="13"/>
    </row>
    <row r="661" spans="2:7" s="17" customFormat="1">
      <c r="B661" s="10"/>
      <c r="C661" s="11"/>
      <c r="D661" s="10"/>
      <c r="F661" s="19"/>
      <c r="G661" s="13"/>
    </row>
    <row r="662" spans="2:7" s="17" customFormat="1">
      <c r="B662" s="10"/>
      <c r="C662" s="11"/>
      <c r="D662" s="10"/>
      <c r="F662" s="19"/>
      <c r="G662" s="13"/>
    </row>
  </sheetData>
  <mergeCells count="7">
    <mergeCell ref="B1:G1"/>
    <mergeCell ref="B17:G17"/>
    <mergeCell ref="B2:G2"/>
    <mergeCell ref="B3:G3"/>
    <mergeCell ref="B4:G4"/>
    <mergeCell ref="B12:G12"/>
    <mergeCell ref="B15:G15"/>
  </mergeCells>
  <pageMargins left="0.70866141732283472" right="0.70866141732283472" top="0.74803149606299213" bottom="0.74803149606299213" header="0.31496062992125984" footer="0.31496062992125984"/>
  <pageSetup scale="59" fitToHeight="0" orientation="portrait" r:id="rId1"/>
  <headerFooter>
    <oddHeader>&amp;RAnexo A</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8A216-94E7-44DC-B0C7-F5CE49C8BC29}">
  <sheetPr>
    <pageSetUpPr fitToPage="1"/>
  </sheetPr>
  <dimension ref="A1:H441"/>
  <sheetViews>
    <sheetView view="pageBreakPreview" zoomScale="85" zoomScaleNormal="90" zoomScaleSheetLayoutView="85" workbookViewId="0">
      <selection activeCell="I5" sqref="I5"/>
    </sheetView>
  </sheetViews>
  <sheetFormatPr baseColWidth="10" defaultColWidth="11.42578125" defaultRowHeight="15"/>
  <cols>
    <col min="1" max="1" width="1.5703125" style="4" customWidth="1"/>
    <col min="2" max="2" width="10.5703125" style="4" customWidth="1"/>
    <col min="3" max="3" width="90.5703125" style="4" customWidth="1"/>
    <col min="4" max="5" width="10.5703125" style="4" customWidth="1"/>
    <col min="6" max="6" width="12.5703125" style="4" customWidth="1"/>
    <col min="7" max="7" width="18.5703125" style="4" customWidth="1"/>
    <col min="8" max="8" width="1.5703125" style="4" customWidth="1"/>
    <col min="9" max="16384" width="11.42578125" style="4"/>
  </cols>
  <sheetData>
    <row r="1" spans="1:8" s="10" customFormat="1" ht="20.25" customHeight="1">
      <c r="B1" s="108" t="s">
        <v>173</v>
      </c>
      <c r="C1" s="108"/>
      <c r="D1" s="108"/>
      <c r="E1" s="108"/>
      <c r="F1" s="108"/>
      <c r="G1" s="108"/>
      <c r="H1" s="73"/>
    </row>
    <row r="2" spans="1:8" s="10" customFormat="1" ht="19.5" customHeight="1">
      <c r="B2" s="118" t="s">
        <v>72</v>
      </c>
      <c r="C2" s="118"/>
      <c r="D2" s="118"/>
      <c r="E2" s="118"/>
      <c r="F2" s="118"/>
      <c r="G2" s="118"/>
      <c r="H2" s="73"/>
    </row>
    <row r="3" spans="1:8" s="10" customFormat="1" ht="18">
      <c r="B3" s="119" t="s">
        <v>42</v>
      </c>
      <c r="C3" s="119"/>
      <c r="D3" s="119"/>
      <c r="E3" s="119"/>
      <c r="F3" s="119"/>
      <c r="G3" s="119"/>
      <c r="H3" s="73"/>
    </row>
    <row r="4" spans="1:8" s="10" customFormat="1" ht="21" customHeight="1">
      <c r="B4" s="41" t="s">
        <v>43</v>
      </c>
      <c r="C4" s="42" t="s">
        <v>80</v>
      </c>
      <c r="D4" s="43" t="s">
        <v>1</v>
      </c>
      <c r="E4" s="44" t="s">
        <v>2</v>
      </c>
      <c r="F4" s="45" t="s">
        <v>45</v>
      </c>
      <c r="G4" s="46" t="s">
        <v>46</v>
      </c>
      <c r="H4" s="73"/>
    </row>
    <row r="5" spans="1:8" ht="242.25">
      <c r="B5" s="40">
        <v>1</v>
      </c>
      <c r="C5" s="30" t="s">
        <v>174</v>
      </c>
      <c r="D5" s="40" t="s">
        <v>47</v>
      </c>
      <c r="E5" s="40">
        <v>4</v>
      </c>
      <c r="F5" s="70"/>
      <c r="G5" s="33">
        <f>F5*E5</f>
        <v>0</v>
      </c>
      <c r="H5" s="74"/>
    </row>
    <row r="6" spans="1:8" ht="255">
      <c r="B6" s="40">
        <f>B5+1</f>
        <v>2</v>
      </c>
      <c r="C6" s="29" t="s">
        <v>176</v>
      </c>
      <c r="D6" s="40" t="s">
        <v>47</v>
      </c>
      <c r="E6" s="40">
        <v>4</v>
      </c>
      <c r="F6" s="70"/>
      <c r="G6" s="33">
        <f>F6*E6</f>
        <v>0</v>
      </c>
      <c r="H6" s="74"/>
    </row>
    <row r="7" spans="1:8" ht="178.5">
      <c r="B7" s="40">
        <f>B6+1</f>
        <v>3</v>
      </c>
      <c r="C7" s="30" t="s">
        <v>175</v>
      </c>
      <c r="D7" s="40" t="s">
        <v>47</v>
      </c>
      <c r="E7" s="40">
        <v>1</v>
      </c>
      <c r="F7" s="70"/>
      <c r="G7" s="33">
        <f>F7*E7</f>
        <v>0</v>
      </c>
      <c r="H7" s="74"/>
    </row>
    <row r="8" spans="1:8" ht="153">
      <c r="B8" s="40">
        <f>B7+1</f>
        <v>4</v>
      </c>
      <c r="C8" s="29" t="s">
        <v>172</v>
      </c>
      <c r="D8" s="40" t="s">
        <v>47</v>
      </c>
      <c r="E8" s="40">
        <v>4</v>
      </c>
      <c r="F8" s="70"/>
      <c r="G8" s="33">
        <f>F8*E8</f>
        <v>0</v>
      </c>
      <c r="H8" s="74"/>
    </row>
    <row r="9" spans="1:8" s="25" customFormat="1">
      <c r="B9" s="69" t="s">
        <v>66</v>
      </c>
      <c r="C9" s="113" t="str">
        <f>C4</f>
        <v>EQUIPOS DE AIRE ACONDICONADO</v>
      </c>
      <c r="D9" s="113"/>
      <c r="E9" s="113"/>
      <c r="F9" s="114"/>
      <c r="G9" s="35">
        <f>SUM(G5:G8)</f>
        <v>0</v>
      </c>
      <c r="H9" s="75"/>
    </row>
    <row r="10" spans="1:8" s="25" customFormat="1">
      <c r="B10" s="115"/>
      <c r="C10" s="116"/>
      <c r="D10" s="116"/>
      <c r="E10" s="116"/>
      <c r="F10" s="116"/>
      <c r="G10" s="117"/>
      <c r="H10" s="75"/>
    </row>
    <row r="11" spans="1:8">
      <c r="B11" s="41" t="s">
        <v>43</v>
      </c>
      <c r="C11" s="42" t="s">
        <v>83</v>
      </c>
      <c r="D11" s="43" t="s">
        <v>1</v>
      </c>
      <c r="E11" s="44" t="s">
        <v>2</v>
      </c>
      <c r="F11" s="45" t="s">
        <v>45</v>
      </c>
      <c r="G11" s="46" t="s">
        <v>46</v>
      </c>
      <c r="H11" s="3"/>
    </row>
    <row r="12" spans="1:8" ht="140.25">
      <c r="A12" s="7"/>
      <c r="B12" s="40">
        <f>B8+1</f>
        <v>5</v>
      </c>
      <c r="C12" s="29" t="s">
        <v>73</v>
      </c>
      <c r="D12" s="40" t="s">
        <v>3</v>
      </c>
      <c r="E12" s="40">
        <v>5</v>
      </c>
      <c r="F12" s="70"/>
      <c r="G12" s="33">
        <f t="shared" ref="G12:G21" si="0">F12*E12</f>
        <v>0</v>
      </c>
      <c r="H12" s="74"/>
    </row>
    <row r="13" spans="1:8" ht="140.25">
      <c r="A13" s="7"/>
      <c r="B13" s="40">
        <f t="shared" ref="B13:B21" si="1">B12+1</f>
        <v>6</v>
      </c>
      <c r="C13" s="29" t="s">
        <v>161</v>
      </c>
      <c r="D13" s="40" t="s">
        <v>3</v>
      </c>
      <c r="E13" s="40">
        <v>1</v>
      </c>
      <c r="F13" s="70"/>
      <c r="G13" s="33">
        <f t="shared" si="0"/>
        <v>0</v>
      </c>
      <c r="H13" s="74"/>
    </row>
    <row r="14" spans="1:8" ht="140.25">
      <c r="A14" s="7"/>
      <c r="B14" s="40">
        <f t="shared" si="1"/>
        <v>7</v>
      </c>
      <c r="C14" s="29" t="s">
        <v>149</v>
      </c>
      <c r="D14" s="40" t="s">
        <v>3</v>
      </c>
      <c r="E14" s="40">
        <v>4</v>
      </c>
      <c r="F14" s="70"/>
      <c r="G14" s="33">
        <f t="shared" si="0"/>
        <v>0</v>
      </c>
      <c r="H14" s="74"/>
    </row>
    <row r="15" spans="1:8" ht="140.25">
      <c r="A15" s="7"/>
      <c r="B15" s="40">
        <f t="shared" si="1"/>
        <v>8</v>
      </c>
      <c r="C15" s="29" t="s">
        <v>81</v>
      </c>
      <c r="D15" s="40" t="s">
        <v>3</v>
      </c>
      <c r="E15" s="40">
        <v>2</v>
      </c>
      <c r="F15" s="70"/>
      <c r="G15" s="33">
        <f t="shared" si="0"/>
        <v>0</v>
      </c>
      <c r="H15" s="74"/>
    </row>
    <row r="16" spans="1:8" ht="127.5">
      <c r="A16" s="7"/>
      <c r="B16" s="40">
        <f t="shared" si="1"/>
        <v>9</v>
      </c>
      <c r="C16" s="30" t="s">
        <v>82</v>
      </c>
      <c r="D16" s="40" t="s">
        <v>3</v>
      </c>
      <c r="E16" s="40">
        <v>1</v>
      </c>
      <c r="F16" s="70"/>
      <c r="G16" s="33">
        <f t="shared" si="0"/>
        <v>0</v>
      </c>
      <c r="H16" s="74"/>
    </row>
    <row r="17" spans="1:8" ht="102">
      <c r="A17" s="7"/>
      <c r="B17" s="40">
        <f t="shared" si="1"/>
        <v>10</v>
      </c>
      <c r="C17" s="29" t="s">
        <v>74</v>
      </c>
      <c r="D17" s="40" t="s">
        <v>3</v>
      </c>
      <c r="E17" s="40">
        <v>5</v>
      </c>
      <c r="F17" s="70"/>
      <c r="G17" s="33">
        <f t="shared" si="0"/>
        <v>0</v>
      </c>
      <c r="H17" s="74"/>
    </row>
    <row r="18" spans="1:8" ht="89.25">
      <c r="A18" s="7"/>
      <c r="B18" s="40">
        <f t="shared" si="1"/>
        <v>11</v>
      </c>
      <c r="C18" s="29" t="s">
        <v>75</v>
      </c>
      <c r="D18" s="40" t="s">
        <v>3</v>
      </c>
      <c r="E18" s="40">
        <v>1</v>
      </c>
      <c r="F18" s="70"/>
      <c r="G18" s="33">
        <f t="shared" si="0"/>
        <v>0</v>
      </c>
      <c r="H18" s="74"/>
    </row>
    <row r="19" spans="1:8" ht="102">
      <c r="A19" s="7"/>
      <c r="B19" s="40">
        <f t="shared" si="1"/>
        <v>12</v>
      </c>
      <c r="C19" s="29" t="s">
        <v>76</v>
      </c>
      <c r="D19" s="40" t="s">
        <v>3</v>
      </c>
      <c r="E19" s="40">
        <v>4</v>
      </c>
      <c r="F19" s="70"/>
      <c r="G19" s="33">
        <f t="shared" si="0"/>
        <v>0</v>
      </c>
      <c r="H19" s="74"/>
    </row>
    <row r="20" spans="1:8" ht="89.25">
      <c r="A20" s="7"/>
      <c r="B20" s="40">
        <f t="shared" si="1"/>
        <v>13</v>
      </c>
      <c r="C20" s="29" t="s">
        <v>77</v>
      </c>
      <c r="D20" s="40" t="s">
        <v>3</v>
      </c>
      <c r="E20" s="40">
        <v>2</v>
      </c>
      <c r="F20" s="70"/>
      <c r="G20" s="33">
        <f t="shared" si="0"/>
        <v>0</v>
      </c>
      <c r="H20" s="74"/>
    </row>
    <row r="21" spans="1:8" ht="89.25">
      <c r="A21" s="7"/>
      <c r="B21" s="40">
        <f t="shared" si="1"/>
        <v>14</v>
      </c>
      <c r="C21" s="29" t="s">
        <v>150</v>
      </c>
      <c r="D21" s="40" t="s">
        <v>3</v>
      </c>
      <c r="E21" s="40">
        <v>1</v>
      </c>
      <c r="F21" s="70"/>
      <c r="G21" s="33">
        <f t="shared" si="0"/>
        <v>0</v>
      </c>
      <c r="H21" s="74"/>
    </row>
    <row r="22" spans="1:8" s="25" customFormat="1">
      <c r="B22" s="69" t="s">
        <v>66</v>
      </c>
      <c r="C22" s="113" t="str">
        <f>C11</f>
        <v>DESMONTAJE DE EQUIPOS EXISTENTES</v>
      </c>
      <c r="D22" s="113"/>
      <c r="E22" s="113"/>
      <c r="F22" s="114"/>
      <c r="G22" s="35">
        <f>SUM(G12:G21)</f>
        <v>0</v>
      </c>
      <c r="H22" s="75"/>
    </row>
    <row r="23" spans="1:8" s="25" customFormat="1">
      <c r="B23" s="115"/>
      <c r="C23" s="116"/>
      <c r="D23" s="116"/>
      <c r="E23" s="116"/>
      <c r="F23" s="116"/>
      <c r="G23" s="117"/>
      <c r="H23" s="75"/>
    </row>
    <row r="24" spans="1:8">
      <c r="A24" s="7"/>
      <c r="B24" s="41" t="s">
        <v>43</v>
      </c>
      <c r="C24" s="42" t="s">
        <v>85</v>
      </c>
      <c r="D24" s="43" t="s">
        <v>1</v>
      </c>
      <c r="E24" s="44" t="s">
        <v>2</v>
      </c>
      <c r="F24" s="45" t="s">
        <v>45</v>
      </c>
      <c r="G24" s="46" t="s">
        <v>46</v>
      </c>
      <c r="H24" s="8"/>
    </row>
    <row r="25" spans="1:8" ht="51">
      <c r="A25" s="7"/>
      <c r="B25" s="40">
        <f>B21+1</f>
        <v>15</v>
      </c>
      <c r="C25" s="29" t="s">
        <v>7</v>
      </c>
      <c r="D25" s="40" t="s">
        <v>3</v>
      </c>
      <c r="E25" s="40">
        <v>6</v>
      </c>
      <c r="F25" s="70"/>
      <c r="G25" s="33">
        <f t="shared" ref="G25:G55" si="2">F25*E25</f>
        <v>0</v>
      </c>
      <c r="H25" s="74"/>
    </row>
    <row r="26" spans="1:8" ht="51">
      <c r="A26" s="7"/>
      <c r="B26" s="40">
        <f>B25+1</f>
        <v>16</v>
      </c>
      <c r="C26" s="29" t="s">
        <v>8</v>
      </c>
      <c r="D26" s="40" t="s">
        <v>3</v>
      </c>
      <c r="E26" s="40">
        <v>4</v>
      </c>
      <c r="F26" s="70"/>
      <c r="G26" s="33">
        <f t="shared" si="2"/>
        <v>0</v>
      </c>
      <c r="H26" s="74"/>
    </row>
    <row r="27" spans="1:8" ht="51">
      <c r="A27" s="7"/>
      <c r="B27" s="40">
        <f t="shared" ref="B27:B29" si="3">B26+1</f>
        <v>17</v>
      </c>
      <c r="C27" s="29" t="s">
        <v>9</v>
      </c>
      <c r="D27" s="40" t="s">
        <v>3</v>
      </c>
      <c r="E27" s="40">
        <v>3</v>
      </c>
      <c r="F27" s="70"/>
      <c r="G27" s="33">
        <f t="shared" si="2"/>
        <v>0</v>
      </c>
      <c r="H27" s="74"/>
    </row>
    <row r="28" spans="1:8" ht="51">
      <c r="A28" s="7"/>
      <c r="B28" s="40">
        <f t="shared" si="3"/>
        <v>18</v>
      </c>
      <c r="C28" s="29" t="s">
        <v>84</v>
      </c>
      <c r="D28" s="40" t="s">
        <v>3</v>
      </c>
      <c r="E28" s="40">
        <v>1</v>
      </c>
      <c r="F28" s="70"/>
      <c r="G28" s="33">
        <f t="shared" si="2"/>
        <v>0</v>
      </c>
      <c r="H28" s="74"/>
    </row>
    <row r="29" spans="1:8" ht="38.25">
      <c r="A29" s="7"/>
      <c r="B29" s="40">
        <f t="shared" si="3"/>
        <v>19</v>
      </c>
      <c r="C29" s="30" t="s">
        <v>112</v>
      </c>
      <c r="D29" s="40" t="s">
        <v>3</v>
      </c>
      <c r="E29" s="40">
        <v>1</v>
      </c>
      <c r="F29" s="70"/>
      <c r="G29" s="33">
        <f t="shared" si="2"/>
        <v>0</v>
      </c>
      <c r="H29" s="74"/>
    </row>
    <row r="30" spans="1:8" s="25" customFormat="1">
      <c r="B30" s="69" t="s">
        <v>66</v>
      </c>
      <c r="C30" s="113" t="str">
        <f>C24</f>
        <v>DESMONTAJE DE TUBERÍAS DE COBRE, DUCTOS Y ESTRUCTURA METÁLICA EXISTENTES</v>
      </c>
      <c r="D30" s="113"/>
      <c r="E30" s="113"/>
      <c r="F30" s="114"/>
      <c r="G30" s="35">
        <f>SUM(G25:G29)</f>
        <v>0</v>
      </c>
      <c r="H30" s="75"/>
    </row>
    <row r="31" spans="1:8" s="25" customFormat="1">
      <c r="B31" s="115"/>
      <c r="C31" s="116"/>
      <c r="D31" s="116"/>
      <c r="E31" s="116"/>
      <c r="F31" s="116"/>
      <c r="G31" s="117"/>
      <c r="H31" s="75"/>
    </row>
    <row r="32" spans="1:8">
      <c r="A32" s="7"/>
      <c r="B32" s="41" t="s">
        <v>43</v>
      </c>
      <c r="C32" s="42" t="s">
        <v>86</v>
      </c>
      <c r="D32" s="43" t="s">
        <v>1</v>
      </c>
      <c r="E32" s="44" t="s">
        <v>2</v>
      </c>
      <c r="F32" s="45" t="s">
        <v>45</v>
      </c>
      <c r="G32" s="46" t="s">
        <v>46</v>
      </c>
      <c r="H32" s="8"/>
    </row>
    <row r="33" spans="1:8" ht="63.75">
      <c r="A33" s="7"/>
      <c r="B33" s="40">
        <f>B29+1</f>
        <v>20</v>
      </c>
      <c r="C33" s="30" t="s">
        <v>87</v>
      </c>
      <c r="D33" s="40" t="s">
        <v>3</v>
      </c>
      <c r="E33" s="40">
        <v>8</v>
      </c>
      <c r="F33" s="70"/>
      <c r="G33" s="33">
        <f t="shared" si="2"/>
        <v>0</v>
      </c>
      <c r="H33" s="74"/>
    </row>
    <row r="34" spans="1:8" ht="63.75">
      <c r="A34" s="7"/>
      <c r="B34" s="40">
        <f>B33+1</f>
        <v>21</v>
      </c>
      <c r="C34" s="30" t="s">
        <v>88</v>
      </c>
      <c r="D34" s="40" t="s">
        <v>3</v>
      </c>
      <c r="E34" s="40">
        <v>4</v>
      </c>
      <c r="F34" s="70"/>
      <c r="G34" s="33">
        <f t="shared" si="2"/>
        <v>0</v>
      </c>
      <c r="H34" s="74"/>
    </row>
    <row r="35" spans="1:8" ht="63.75">
      <c r="A35" s="7"/>
      <c r="B35" s="40">
        <f t="shared" ref="B35:B41" si="4">B34+1</f>
        <v>22</v>
      </c>
      <c r="C35" s="29" t="s">
        <v>151</v>
      </c>
      <c r="D35" s="40" t="s">
        <v>3</v>
      </c>
      <c r="E35" s="40">
        <v>4</v>
      </c>
      <c r="F35" s="70"/>
      <c r="G35" s="33">
        <f t="shared" si="2"/>
        <v>0</v>
      </c>
      <c r="H35" s="74"/>
    </row>
    <row r="36" spans="1:8" ht="63.75">
      <c r="A36" s="7"/>
      <c r="B36" s="40">
        <f t="shared" si="4"/>
        <v>23</v>
      </c>
      <c r="C36" s="29" t="s">
        <v>153</v>
      </c>
      <c r="D36" s="40" t="s">
        <v>3</v>
      </c>
      <c r="E36" s="40">
        <v>1</v>
      </c>
      <c r="F36" s="70"/>
      <c r="G36" s="33">
        <f t="shared" si="2"/>
        <v>0</v>
      </c>
      <c r="H36" s="74"/>
    </row>
    <row r="37" spans="1:8" ht="63.75">
      <c r="A37" s="7"/>
      <c r="B37" s="40">
        <f t="shared" si="4"/>
        <v>24</v>
      </c>
      <c r="C37" s="29" t="s">
        <v>152</v>
      </c>
      <c r="D37" s="40" t="s">
        <v>3</v>
      </c>
      <c r="E37" s="40">
        <v>4</v>
      </c>
      <c r="F37" s="70"/>
      <c r="G37" s="33">
        <f t="shared" si="2"/>
        <v>0</v>
      </c>
      <c r="H37" s="74"/>
    </row>
    <row r="38" spans="1:8" ht="38.25">
      <c r="A38" s="7"/>
      <c r="B38" s="40">
        <f t="shared" si="4"/>
        <v>25</v>
      </c>
      <c r="C38" s="29" t="s">
        <v>78</v>
      </c>
      <c r="D38" s="40" t="s">
        <v>3</v>
      </c>
      <c r="E38" s="40">
        <v>4</v>
      </c>
      <c r="F38" s="70"/>
      <c r="G38" s="33">
        <f t="shared" si="2"/>
        <v>0</v>
      </c>
      <c r="H38" s="74"/>
    </row>
    <row r="39" spans="1:8" ht="38.25">
      <c r="A39" s="7"/>
      <c r="B39" s="40">
        <f t="shared" si="4"/>
        <v>26</v>
      </c>
      <c r="C39" s="29" t="s">
        <v>154</v>
      </c>
      <c r="D39" s="40" t="s">
        <v>3</v>
      </c>
      <c r="E39" s="40">
        <v>4</v>
      </c>
      <c r="F39" s="70"/>
      <c r="G39" s="33">
        <f t="shared" si="2"/>
        <v>0</v>
      </c>
      <c r="H39" s="74"/>
    </row>
    <row r="40" spans="1:8" ht="25.5">
      <c r="A40" s="7"/>
      <c r="B40" s="40">
        <f t="shared" si="4"/>
        <v>27</v>
      </c>
      <c r="C40" s="29" t="s">
        <v>155</v>
      </c>
      <c r="D40" s="40" t="s">
        <v>3</v>
      </c>
      <c r="E40" s="40">
        <v>1</v>
      </c>
      <c r="F40" s="70"/>
      <c r="G40" s="33">
        <f t="shared" si="2"/>
        <v>0</v>
      </c>
      <c r="H40" s="74"/>
    </row>
    <row r="41" spans="1:8" ht="38.25">
      <c r="A41" s="7"/>
      <c r="B41" s="40">
        <f t="shared" si="4"/>
        <v>28</v>
      </c>
      <c r="C41" s="60" t="s">
        <v>79</v>
      </c>
      <c r="D41" s="40" t="s">
        <v>3</v>
      </c>
      <c r="E41" s="40">
        <v>2</v>
      </c>
      <c r="F41" s="70"/>
      <c r="G41" s="33">
        <f t="shared" si="2"/>
        <v>0</v>
      </c>
      <c r="H41" s="74"/>
    </row>
    <row r="42" spans="1:8" s="25" customFormat="1">
      <c r="B42" s="69" t="s">
        <v>66</v>
      </c>
      <c r="C42" s="113" t="str">
        <f>C32</f>
        <v>MONTAJE DE EQUIPOS</v>
      </c>
      <c r="D42" s="113"/>
      <c r="E42" s="113"/>
      <c r="F42" s="114"/>
      <c r="G42" s="35">
        <f>SUM(G31:G41)</f>
        <v>0</v>
      </c>
      <c r="H42" s="75"/>
    </row>
    <row r="43" spans="1:8" s="25" customFormat="1">
      <c r="B43" s="115"/>
      <c r="C43" s="116"/>
      <c r="D43" s="116"/>
      <c r="E43" s="116"/>
      <c r="F43" s="116"/>
      <c r="G43" s="117"/>
      <c r="H43" s="75"/>
    </row>
    <row r="44" spans="1:8">
      <c r="A44" s="7"/>
      <c r="B44" s="41" t="s">
        <v>43</v>
      </c>
      <c r="C44" s="42" t="s">
        <v>11</v>
      </c>
      <c r="D44" s="43" t="s">
        <v>1</v>
      </c>
      <c r="E44" s="44" t="s">
        <v>2</v>
      </c>
      <c r="F44" s="45" t="s">
        <v>45</v>
      </c>
      <c r="G44" s="46" t="s">
        <v>46</v>
      </c>
      <c r="H44" s="8"/>
    </row>
    <row r="45" spans="1:8" ht="114.75">
      <c r="A45" s="7"/>
      <c r="B45" s="40">
        <f>B41+1</f>
        <v>29</v>
      </c>
      <c r="C45" s="30" t="s">
        <v>143</v>
      </c>
      <c r="D45" s="40" t="s">
        <v>3</v>
      </c>
      <c r="E45" s="40">
        <v>4</v>
      </c>
      <c r="F45" s="70"/>
      <c r="G45" s="33">
        <f t="shared" si="2"/>
        <v>0</v>
      </c>
      <c r="H45" s="74"/>
    </row>
    <row r="46" spans="1:8" ht="114.75">
      <c r="A46" s="7"/>
      <c r="B46" s="40">
        <f>B45+1</f>
        <v>30</v>
      </c>
      <c r="C46" s="30" t="s">
        <v>156</v>
      </c>
      <c r="D46" s="40" t="s">
        <v>3</v>
      </c>
      <c r="E46" s="40">
        <v>4</v>
      </c>
      <c r="F46" s="70"/>
      <c r="G46" s="33">
        <f t="shared" si="2"/>
        <v>0</v>
      </c>
      <c r="H46" s="74"/>
    </row>
    <row r="47" spans="1:8" ht="114.75">
      <c r="A47" s="7"/>
      <c r="B47" s="40">
        <f>B46+1</f>
        <v>31</v>
      </c>
      <c r="C47" s="30" t="s">
        <v>144</v>
      </c>
      <c r="D47" s="40" t="s">
        <v>3</v>
      </c>
      <c r="E47" s="40">
        <v>1</v>
      </c>
      <c r="F47" s="70"/>
      <c r="G47" s="33">
        <f t="shared" si="2"/>
        <v>0</v>
      </c>
      <c r="H47" s="74"/>
    </row>
    <row r="48" spans="1:8" ht="114.75">
      <c r="A48" s="7"/>
      <c r="B48" s="40">
        <f>B47+1</f>
        <v>32</v>
      </c>
      <c r="C48" s="29" t="s">
        <v>157</v>
      </c>
      <c r="D48" s="40" t="s">
        <v>3</v>
      </c>
      <c r="E48" s="40">
        <v>4</v>
      </c>
      <c r="F48" s="70"/>
      <c r="G48" s="33">
        <f t="shared" si="2"/>
        <v>0</v>
      </c>
      <c r="H48" s="74"/>
    </row>
    <row r="49" spans="1:8" ht="63.75">
      <c r="A49" s="7"/>
      <c r="B49" s="40">
        <f>B48+1</f>
        <v>33</v>
      </c>
      <c r="C49" s="29" t="s">
        <v>12</v>
      </c>
      <c r="D49" s="40" t="s">
        <v>3</v>
      </c>
      <c r="E49" s="40">
        <v>9</v>
      </c>
      <c r="F49" s="70"/>
      <c r="G49" s="33">
        <f t="shared" si="2"/>
        <v>0</v>
      </c>
      <c r="H49" s="74"/>
    </row>
    <row r="50" spans="1:8" ht="51">
      <c r="A50" s="7"/>
      <c r="B50" s="40">
        <f t="shared" ref="B50" si="5">B49+1</f>
        <v>34</v>
      </c>
      <c r="C50" s="29" t="s">
        <v>13</v>
      </c>
      <c r="D50" s="40" t="s">
        <v>3</v>
      </c>
      <c r="E50" s="40">
        <v>13</v>
      </c>
      <c r="F50" s="70"/>
      <c r="G50" s="33">
        <f t="shared" si="2"/>
        <v>0</v>
      </c>
      <c r="H50" s="77"/>
    </row>
    <row r="51" spans="1:8" s="25" customFormat="1">
      <c r="B51" s="69" t="s">
        <v>66</v>
      </c>
      <c r="C51" s="113" t="str">
        <f>C44</f>
        <v>INSTALACIÓN DE TUBERÍA DE COBRE</v>
      </c>
      <c r="D51" s="113"/>
      <c r="E51" s="113"/>
      <c r="F51" s="114"/>
      <c r="G51" s="35">
        <f>SUM(G45:G50)</f>
        <v>0</v>
      </c>
      <c r="H51" s="78"/>
    </row>
    <row r="52" spans="1:8" s="25" customFormat="1">
      <c r="B52" s="115"/>
      <c r="C52" s="116"/>
      <c r="D52" s="116"/>
      <c r="E52" s="116"/>
      <c r="F52" s="116"/>
      <c r="G52" s="117"/>
      <c r="H52" s="78"/>
    </row>
    <row r="53" spans="1:8">
      <c r="A53" s="7"/>
      <c r="B53" s="41" t="s">
        <v>43</v>
      </c>
      <c r="C53" s="42" t="s">
        <v>4</v>
      </c>
      <c r="D53" s="43" t="s">
        <v>1</v>
      </c>
      <c r="E53" s="44" t="s">
        <v>2</v>
      </c>
      <c r="F53" s="45" t="s">
        <v>45</v>
      </c>
      <c r="G53" s="46" t="s">
        <v>46</v>
      </c>
      <c r="H53" s="79"/>
    </row>
    <row r="54" spans="1:8" ht="102">
      <c r="A54" s="7"/>
      <c r="B54" s="40">
        <f>B50+1</f>
        <v>35</v>
      </c>
      <c r="C54" s="29" t="s">
        <v>159</v>
      </c>
      <c r="D54" s="40" t="s">
        <v>3</v>
      </c>
      <c r="E54" s="40">
        <v>8</v>
      </c>
      <c r="F54" s="70"/>
      <c r="G54" s="33">
        <f t="shared" si="2"/>
        <v>0</v>
      </c>
      <c r="H54" s="77"/>
    </row>
    <row r="55" spans="1:8" ht="102">
      <c r="A55" s="7"/>
      <c r="B55" s="40">
        <f>B54+1</f>
        <v>36</v>
      </c>
      <c r="C55" s="29" t="s">
        <v>158</v>
      </c>
      <c r="D55" s="40" t="s">
        <v>3</v>
      </c>
      <c r="E55" s="40">
        <v>3</v>
      </c>
      <c r="F55" s="70"/>
      <c r="G55" s="33">
        <f t="shared" si="2"/>
        <v>0</v>
      </c>
      <c r="H55" s="77"/>
    </row>
    <row r="56" spans="1:8" s="25" customFormat="1">
      <c r="B56" s="69" t="s">
        <v>66</v>
      </c>
      <c r="C56" s="113" t="str">
        <f>C53</f>
        <v>PRUEBAS DE PRESURIZADO</v>
      </c>
      <c r="D56" s="113"/>
      <c r="E56" s="113"/>
      <c r="F56" s="114"/>
      <c r="G56" s="35">
        <f>SUM(G54:G55)</f>
        <v>0</v>
      </c>
      <c r="H56" s="78"/>
    </row>
    <row r="57" spans="1:8" s="25" customFormat="1">
      <c r="B57" s="115"/>
      <c r="C57" s="116"/>
      <c r="D57" s="116"/>
      <c r="E57" s="116"/>
      <c r="F57" s="116"/>
      <c r="G57" s="117"/>
      <c r="H57" s="78"/>
    </row>
    <row r="58" spans="1:8">
      <c r="A58" s="7"/>
      <c r="B58" s="41" t="s">
        <v>43</v>
      </c>
      <c r="C58" s="42" t="s">
        <v>90</v>
      </c>
      <c r="D58" s="43" t="s">
        <v>1</v>
      </c>
      <c r="E58" s="44" t="s">
        <v>2</v>
      </c>
      <c r="F58" s="45" t="s">
        <v>45</v>
      </c>
      <c r="G58" s="46" t="s">
        <v>46</v>
      </c>
      <c r="H58" s="79"/>
    </row>
    <row r="59" spans="1:8" ht="51">
      <c r="A59" s="7"/>
      <c r="B59" s="40">
        <f>B55+1</f>
        <v>37</v>
      </c>
      <c r="C59" s="29" t="s">
        <v>91</v>
      </c>
      <c r="D59" s="40" t="s">
        <v>3</v>
      </c>
      <c r="E59" s="40">
        <v>13</v>
      </c>
      <c r="F59" s="70"/>
      <c r="G59" s="33">
        <f t="shared" ref="G59:G76" si="6">F59*E59</f>
        <v>0</v>
      </c>
      <c r="H59" s="77"/>
    </row>
    <row r="60" spans="1:8" ht="38.25">
      <c r="A60" s="7"/>
      <c r="B60" s="40">
        <f>B59+1</f>
        <v>38</v>
      </c>
      <c r="C60" s="29" t="s">
        <v>89</v>
      </c>
      <c r="D60" s="40" t="s">
        <v>3</v>
      </c>
      <c r="E60" s="40">
        <v>13</v>
      </c>
      <c r="F60" s="70"/>
      <c r="G60" s="33">
        <f t="shared" si="6"/>
        <v>0</v>
      </c>
      <c r="H60" s="77"/>
    </row>
    <row r="61" spans="1:8" ht="51">
      <c r="A61" s="7"/>
      <c r="B61" s="40">
        <f>B60+1</f>
        <v>39</v>
      </c>
      <c r="C61" s="29" t="s">
        <v>92</v>
      </c>
      <c r="D61" s="40" t="s">
        <v>3</v>
      </c>
      <c r="E61" s="40">
        <v>13</v>
      </c>
      <c r="F61" s="70"/>
      <c r="G61" s="33">
        <f t="shared" si="6"/>
        <v>0</v>
      </c>
      <c r="H61" s="77"/>
    </row>
    <row r="62" spans="1:8" ht="25.5">
      <c r="A62" s="7"/>
      <c r="B62" s="40">
        <f t="shared" ref="B62:B63" si="7">B61+1</f>
        <v>40</v>
      </c>
      <c r="C62" s="29" t="s">
        <v>93</v>
      </c>
      <c r="D62" s="40" t="s">
        <v>3</v>
      </c>
      <c r="E62" s="40">
        <v>13</v>
      </c>
      <c r="F62" s="70"/>
      <c r="G62" s="33">
        <f t="shared" ref="G62:G63" si="8">F62*E62</f>
        <v>0</v>
      </c>
      <c r="H62" s="74"/>
    </row>
    <row r="63" spans="1:8">
      <c r="A63" s="7"/>
      <c r="B63" s="40">
        <f t="shared" si="7"/>
        <v>41</v>
      </c>
      <c r="C63" s="29" t="s">
        <v>15</v>
      </c>
      <c r="D63" s="40" t="s">
        <v>3</v>
      </c>
      <c r="E63" s="40">
        <v>25</v>
      </c>
      <c r="F63" s="70"/>
      <c r="G63" s="33">
        <f t="shared" si="8"/>
        <v>0</v>
      </c>
      <c r="H63" s="74"/>
    </row>
    <row r="64" spans="1:8" s="25" customFormat="1">
      <c r="B64" s="69" t="s">
        <v>66</v>
      </c>
      <c r="C64" s="113" t="str">
        <f>C58</f>
        <v>APLICACIÓN DE PINTURA Y SEÑALIZACIÓN</v>
      </c>
      <c r="D64" s="113"/>
      <c r="E64" s="113"/>
      <c r="F64" s="114"/>
      <c r="G64" s="35">
        <f>SUM(G59:G63)</f>
        <v>0</v>
      </c>
      <c r="H64" s="78"/>
    </row>
    <row r="65" spans="1:8" s="25" customFormat="1">
      <c r="B65" s="115"/>
      <c r="C65" s="116"/>
      <c r="D65" s="116"/>
      <c r="E65" s="116"/>
      <c r="F65" s="116"/>
      <c r="G65" s="117"/>
      <c r="H65" s="78"/>
    </row>
    <row r="66" spans="1:8">
      <c r="A66" s="7"/>
      <c r="B66" s="41" t="s">
        <v>43</v>
      </c>
      <c r="C66" s="42" t="s">
        <v>94</v>
      </c>
      <c r="D66" s="43" t="s">
        <v>1</v>
      </c>
      <c r="E66" s="44" t="s">
        <v>2</v>
      </c>
      <c r="F66" s="45" t="s">
        <v>45</v>
      </c>
      <c r="G66" s="46" t="s">
        <v>46</v>
      </c>
      <c r="H66" s="79"/>
    </row>
    <row r="67" spans="1:8" ht="38.25">
      <c r="A67" s="7"/>
      <c r="B67" s="71">
        <f>B63+1</f>
        <v>42</v>
      </c>
      <c r="C67" s="30" t="s">
        <v>113</v>
      </c>
      <c r="D67" s="71" t="s">
        <v>3</v>
      </c>
      <c r="E67" s="71">
        <v>22</v>
      </c>
      <c r="F67" s="70"/>
      <c r="G67" s="33">
        <f t="shared" si="6"/>
        <v>0</v>
      </c>
      <c r="H67" s="77"/>
    </row>
    <row r="68" spans="1:8" s="25" customFormat="1">
      <c r="B68" s="69" t="s">
        <v>66</v>
      </c>
      <c r="C68" s="113" t="str">
        <f>C66</f>
        <v>PASOS EN MURO Y LOSA</v>
      </c>
      <c r="D68" s="113"/>
      <c r="E68" s="113"/>
      <c r="F68" s="114"/>
      <c r="G68" s="35">
        <f>SUM(G67:G67)</f>
        <v>0</v>
      </c>
      <c r="H68" s="78"/>
    </row>
    <row r="69" spans="1:8" s="25" customFormat="1">
      <c r="B69" s="115"/>
      <c r="C69" s="116"/>
      <c r="D69" s="116"/>
      <c r="E69" s="116"/>
      <c r="F69" s="116"/>
      <c r="G69" s="117"/>
      <c r="H69" s="78"/>
    </row>
    <row r="70" spans="1:8">
      <c r="A70" s="7"/>
      <c r="B70" s="41" t="s">
        <v>43</v>
      </c>
      <c r="C70" s="42" t="s">
        <v>6</v>
      </c>
      <c r="D70" s="43" t="s">
        <v>1</v>
      </c>
      <c r="E70" s="44" t="s">
        <v>2</v>
      </c>
      <c r="F70" s="45" t="s">
        <v>45</v>
      </c>
      <c r="G70" s="46" t="s">
        <v>46</v>
      </c>
      <c r="H70" s="79"/>
    </row>
    <row r="71" spans="1:8" ht="38.25">
      <c r="A71" s="7"/>
      <c r="B71" s="40">
        <f>B67+1</f>
        <v>43</v>
      </c>
      <c r="C71" s="29" t="s">
        <v>114</v>
      </c>
      <c r="D71" s="40" t="s">
        <v>3</v>
      </c>
      <c r="E71" s="40">
        <v>1</v>
      </c>
      <c r="F71" s="70"/>
      <c r="G71" s="33">
        <f t="shared" si="6"/>
        <v>0</v>
      </c>
      <c r="H71" s="77"/>
    </row>
    <row r="72" spans="1:8">
      <c r="A72" s="7"/>
      <c r="B72" s="40">
        <f>B71+1</f>
        <v>44</v>
      </c>
      <c r="C72" s="29" t="s">
        <v>14</v>
      </c>
      <c r="D72" s="40" t="s">
        <v>3</v>
      </c>
      <c r="E72" s="40">
        <v>1</v>
      </c>
      <c r="F72" s="70"/>
      <c r="G72" s="33">
        <f t="shared" si="6"/>
        <v>0</v>
      </c>
      <c r="H72" s="74"/>
    </row>
    <row r="73" spans="1:8" s="25" customFormat="1">
      <c r="B73" s="69" t="s">
        <v>66</v>
      </c>
      <c r="C73" s="113" t="str">
        <f>C70</f>
        <v>DUCTOS</v>
      </c>
      <c r="D73" s="113"/>
      <c r="E73" s="113"/>
      <c r="F73" s="114"/>
      <c r="G73" s="35">
        <f>SUM(G71:G72)</f>
        <v>0</v>
      </c>
      <c r="H73" s="78"/>
    </row>
    <row r="74" spans="1:8" s="25" customFormat="1">
      <c r="B74" s="115"/>
      <c r="C74" s="116"/>
      <c r="D74" s="116"/>
      <c r="E74" s="116"/>
      <c r="F74" s="116"/>
      <c r="G74" s="117"/>
      <c r="H74" s="78"/>
    </row>
    <row r="75" spans="1:8">
      <c r="A75" s="7"/>
      <c r="B75" s="41" t="s">
        <v>43</v>
      </c>
      <c r="C75" s="42" t="s">
        <v>16</v>
      </c>
      <c r="D75" s="43" t="s">
        <v>1</v>
      </c>
      <c r="E75" s="44" t="s">
        <v>2</v>
      </c>
      <c r="F75" s="45" t="s">
        <v>45</v>
      </c>
      <c r="G75" s="46" t="s">
        <v>46</v>
      </c>
      <c r="H75" s="79"/>
    </row>
    <row r="76" spans="1:8" ht="38.25">
      <c r="A76" s="7"/>
      <c r="B76" s="40">
        <f>B72+1</f>
        <v>45</v>
      </c>
      <c r="C76" s="29" t="s">
        <v>95</v>
      </c>
      <c r="D76" s="40" t="s">
        <v>3</v>
      </c>
      <c r="E76" s="40">
        <v>13</v>
      </c>
      <c r="F76" s="70"/>
      <c r="G76" s="33">
        <f t="shared" si="6"/>
        <v>0</v>
      </c>
      <c r="H76" s="74"/>
    </row>
    <row r="77" spans="1:8" ht="38.25">
      <c r="A77" s="7"/>
      <c r="B77" s="40">
        <f>B76+1</f>
        <v>46</v>
      </c>
      <c r="C77" s="29" t="s">
        <v>96</v>
      </c>
      <c r="D77" s="40" t="s">
        <v>3</v>
      </c>
      <c r="E77" s="40">
        <v>1</v>
      </c>
      <c r="F77" s="70"/>
      <c r="G77" s="33">
        <f t="shared" ref="G77" si="9">F77*E77</f>
        <v>0</v>
      </c>
      <c r="H77" s="74"/>
    </row>
    <row r="78" spans="1:8" s="25" customFormat="1">
      <c r="B78" s="69" t="s">
        <v>66</v>
      </c>
      <c r="C78" s="113" t="str">
        <f>C75</f>
        <v xml:space="preserve">INTEGRACIÓN A SISTEMA BMS </v>
      </c>
      <c r="D78" s="113"/>
      <c r="E78" s="113"/>
      <c r="F78" s="114"/>
      <c r="G78" s="35">
        <f>SUM(G76:G77)</f>
        <v>0</v>
      </c>
      <c r="H78" s="78"/>
    </row>
    <row r="79" spans="1:8" s="25" customFormat="1" ht="15.75" thickBot="1">
      <c r="B79" s="120"/>
      <c r="C79" s="120"/>
      <c r="D79" s="120"/>
      <c r="E79" s="120"/>
      <c r="F79" s="120"/>
      <c r="G79" s="120"/>
      <c r="H79" s="76"/>
    </row>
    <row r="80" spans="1:8" s="25" customFormat="1" ht="16.5" thickTop="1" thickBot="1">
      <c r="B80" s="62"/>
      <c r="C80" s="63" t="str">
        <f>B2</f>
        <v>REFRIGERACIÓN</v>
      </c>
      <c r="D80" s="64"/>
      <c r="E80" s="64" t="s">
        <v>46</v>
      </c>
      <c r="F80" s="65" t="s">
        <v>60</v>
      </c>
      <c r="G80" s="66">
        <f>G78+G73+G68+G64+G56+G51+G42+G30+G22+G9</f>
        <v>0</v>
      </c>
      <c r="H80" s="76"/>
    </row>
    <row r="81" spans="1:8" s="25" customFormat="1" ht="15.75" thickTop="1">
      <c r="B81" s="121"/>
      <c r="C81" s="121"/>
      <c r="D81" s="121"/>
      <c r="E81" s="121"/>
      <c r="F81" s="121"/>
      <c r="G81" s="121"/>
      <c r="H81" s="76"/>
    </row>
    <row r="82" spans="1:8">
      <c r="A82" s="25"/>
      <c r="B82" s="25"/>
      <c r="C82" s="25"/>
      <c r="D82" s="25"/>
      <c r="E82" s="25"/>
      <c r="F82" s="25"/>
      <c r="G82" s="25"/>
      <c r="H82" s="25"/>
    </row>
    <row r="83" spans="1:8">
      <c r="A83" s="25"/>
      <c r="B83" s="25"/>
      <c r="C83" s="25"/>
      <c r="D83" s="25"/>
      <c r="E83" s="25"/>
      <c r="F83" s="25"/>
      <c r="G83" s="25"/>
      <c r="H83" s="25"/>
    </row>
    <row r="84" spans="1:8">
      <c r="A84" s="25"/>
      <c r="B84" s="25"/>
      <c r="C84" s="25"/>
      <c r="D84" s="25"/>
      <c r="E84" s="25"/>
      <c r="F84" s="25"/>
      <c r="G84" s="25"/>
      <c r="H84" s="25"/>
    </row>
    <row r="85" spans="1:8">
      <c r="A85" s="25"/>
      <c r="B85" s="25"/>
      <c r="C85" s="25"/>
      <c r="D85" s="25"/>
      <c r="E85" s="25"/>
      <c r="F85" s="25"/>
      <c r="G85" s="25"/>
      <c r="H85" s="25"/>
    </row>
    <row r="86" spans="1:8">
      <c r="A86" s="25"/>
      <c r="B86" s="25"/>
      <c r="C86" s="25"/>
      <c r="D86" s="25"/>
      <c r="E86" s="25"/>
      <c r="F86" s="25"/>
      <c r="G86" s="25"/>
      <c r="H86" s="25"/>
    </row>
    <row r="87" spans="1:8">
      <c r="A87" s="25"/>
      <c r="B87" s="25"/>
      <c r="C87" s="25"/>
      <c r="D87" s="25"/>
      <c r="E87" s="25"/>
      <c r="F87" s="25"/>
      <c r="G87" s="25"/>
      <c r="H87" s="25"/>
    </row>
    <row r="88" spans="1:8">
      <c r="A88" s="25"/>
      <c r="B88" s="25"/>
      <c r="C88" s="25"/>
      <c r="D88" s="25"/>
      <c r="E88" s="25"/>
      <c r="F88" s="25"/>
      <c r="G88" s="25"/>
      <c r="H88" s="25"/>
    </row>
    <row r="89" spans="1:8">
      <c r="A89" s="25"/>
      <c r="B89" s="25"/>
      <c r="C89" s="25"/>
      <c r="D89" s="25"/>
      <c r="E89" s="25"/>
      <c r="F89" s="25"/>
      <c r="G89" s="25"/>
      <c r="H89" s="25"/>
    </row>
    <row r="90" spans="1:8">
      <c r="A90" s="25"/>
      <c r="B90" s="25"/>
      <c r="C90" s="25"/>
      <c r="D90" s="25"/>
      <c r="E90" s="25"/>
      <c r="F90" s="25"/>
      <c r="G90" s="25"/>
      <c r="H90" s="25"/>
    </row>
    <row r="91" spans="1:8">
      <c r="A91" s="25"/>
      <c r="B91" s="25"/>
      <c r="C91" s="25"/>
      <c r="D91" s="25"/>
      <c r="E91" s="25"/>
      <c r="F91" s="25"/>
      <c r="G91" s="25"/>
      <c r="H91" s="25"/>
    </row>
    <row r="92" spans="1:8">
      <c r="A92" s="25"/>
      <c r="B92" s="25"/>
      <c r="C92" s="25"/>
      <c r="D92" s="25"/>
      <c r="E92" s="25"/>
      <c r="F92" s="25"/>
      <c r="G92" s="25"/>
      <c r="H92" s="25"/>
    </row>
    <row r="93" spans="1:8">
      <c r="A93" s="25"/>
      <c r="B93" s="25"/>
      <c r="C93" s="25"/>
      <c r="D93" s="25"/>
      <c r="E93" s="25"/>
      <c r="F93" s="25"/>
      <c r="G93" s="25"/>
      <c r="H93" s="25"/>
    </row>
    <row r="94" spans="1:8">
      <c r="A94" s="25"/>
      <c r="B94" s="25"/>
      <c r="C94" s="25"/>
      <c r="D94" s="25"/>
      <c r="E94" s="25"/>
      <c r="F94" s="25"/>
      <c r="G94" s="25"/>
      <c r="H94" s="25"/>
    </row>
    <row r="95" spans="1:8">
      <c r="A95" s="25"/>
      <c r="B95" s="25"/>
      <c r="C95" s="25"/>
      <c r="D95" s="25"/>
      <c r="E95" s="25"/>
      <c r="F95" s="25"/>
      <c r="G95" s="25"/>
      <c r="H95" s="25"/>
    </row>
    <row r="96" spans="1:8">
      <c r="A96" s="25"/>
      <c r="B96" s="25"/>
      <c r="C96" s="25"/>
      <c r="D96" s="25"/>
      <c r="E96" s="25"/>
      <c r="F96" s="25"/>
      <c r="G96" s="25"/>
      <c r="H96" s="25"/>
    </row>
    <row r="97" spans="1:8">
      <c r="A97" s="25"/>
      <c r="B97" s="25"/>
      <c r="C97" s="25"/>
      <c r="D97" s="25"/>
      <c r="E97" s="25"/>
      <c r="F97" s="25"/>
      <c r="G97" s="25"/>
      <c r="H97" s="25"/>
    </row>
    <row r="98" spans="1:8">
      <c r="A98" s="25"/>
      <c r="B98" s="25"/>
      <c r="C98" s="25"/>
      <c r="D98" s="25"/>
      <c r="E98" s="25"/>
      <c r="F98" s="25"/>
      <c r="G98" s="25"/>
      <c r="H98" s="25"/>
    </row>
    <row r="99" spans="1:8">
      <c r="A99" s="25"/>
      <c r="B99" s="25"/>
      <c r="C99" s="25"/>
      <c r="D99" s="25"/>
      <c r="E99" s="25"/>
      <c r="F99" s="25"/>
      <c r="G99" s="25"/>
      <c r="H99" s="25"/>
    </row>
    <row r="100" spans="1:8">
      <c r="A100" s="25"/>
      <c r="B100" s="25"/>
      <c r="C100" s="25"/>
      <c r="D100" s="25"/>
      <c r="E100" s="25"/>
      <c r="F100" s="25"/>
      <c r="G100" s="25"/>
      <c r="H100" s="25"/>
    </row>
    <row r="101" spans="1:8">
      <c r="A101" s="25"/>
      <c r="B101" s="25"/>
      <c r="C101" s="25"/>
      <c r="D101" s="25"/>
      <c r="E101" s="25"/>
      <c r="F101" s="25"/>
      <c r="G101" s="25"/>
      <c r="H101" s="25"/>
    </row>
    <row r="102" spans="1:8">
      <c r="A102" s="25"/>
      <c r="B102" s="25"/>
      <c r="C102" s="25"/>
      <c r="D102" s="25"/>
      <c r="E102" s="25"/>
      <c r="F102" s="25"/>
      <c r="G102" s="25"/>
      <c r="H102" s="25"/>
    </row>
    <row r="103" spans="1:8">
      <c r="A103" s="25"/>
      <c r="B103" s="25"/>
      <c r="C103" s="25"/>
      <c r="D103" s="25"/>
      <c r="E103" s="25"/>
      <c r="F103" s="25"/>
      <c r="G103" s="25"/>
      <c r="H103" s="25"/>
    </row>
    <row r="104" spans="1:8">
      <c r="A104" s="25"/>
      <c r="B104" s="25"/>
      <c r="C104" s="25"/>
      <c r="D104" s="25"/>
      <c r="E104" s="25"/>
      <c r="F104" s="25"/>
      <c r="G104" s="25"/>
      <c r="H104" s="25"/>
    </row>
    <row r="105" spans="1:8">
      <c r="A105" s="25"/>
      <c r="B105" s="25"/>
      <c r="C105" s="25"/>
      <c r="D105" s="25"/>
      <c r="E105" s="25"/>
      <c r="F105" s="25"/>
      <c r="G105" s="25"/>
      <c r="H105" s="25"/>
    </row>
    <row r="106" spans="1:8">
      <c r="A106" s="25"/>
      <c r="B106" s="25"/>
      <c r="C106" s="25"/>
      <c r="D106" s="25"/>
      <c r="E106" s="25"/>
      <c r="F106" s="25"/>
      <c r="G106" s="25"/>
      <c r="H106" s="25"/>
    </row>
    <row r="107" spans="1:8">
      <c r="A107" s="25"/>
      <c r="B107" s="25"/>
      <c r="C107" s="25"/>
      <c r="D107" s="25"/>
      <c r="E107" s="25"/>
      <c r="F107" s="25"/>
      <c r="G107" s="25"/>
      <c r="H107" s="25"/>
    </row>
    <row r="108" spans="1:8">
      <c r="A108" s="25"/>
      <c r="B108" s="25"/>
      <c r="C108" s="25"/>
      <c r="D108" s="25"/>
      <c r="E108" s="25"/>
      <c r="F108" s="25"/>
      <c r="G108" s="25"/>
      <c r="H108" s="25"/>
    </row>
    <row r="109" spans="1:8">
      <c r="A109" s="25"/>
      <c r="B109" s="25"/>
      <c r="C109" s="25"/>
      <c r="D109" s="25"/>
      <c r="E109" s="25"/>
      <c r="F109" s="25"/>
      <c r="G109" s="25"/>
      <c r="H109" s="25"/>
    </row>
    <row r="110" spans="1:8">
      <c r="A110" s="25"/>
      <c r="B110" s="25"/>
      <c r="C110" s="25"/>
      <c r="D110" s="25"/>
      <c r="E110" s="25"/>
      <c r="F110" s="25"/>
      <c r="G110" s="25"/>
      <c r="H110" s="25"/>
    </row>
    <row r="111" spans="1:8">
      <c r="A111" s="25"/>
      <c r="B111" s="25"/>
      <c r="C111" s="25"/>
      <c r="D111" s="25"/>
      <c r="E111" s="25"/>
      <c r="F111" s="25"/>
      <c r="G111" s="25"/>
      <c r="H111" s="25"/>
    </row>
    <row r="112" spans="1:8">
      <c r="A112" s="25"/>
      <c r="B112" s="25"/>
      <c r="C112" s="25"/>
      <c r="D112" s="25"/>
      <c r="E112" s="25"/>
      <c r="F112" s="25"/>
      <c r="G112" s="25"/>
      <c r="H112" s="25"/>
    </row>
    <row r="113" spans="1:8">
      <c r="A113" s="25"/>
      <c r="B113" s="25"/>
      <c r="C113" s="25"/>
      <c r="D113" s="25"/>
      <c r="E113" s="25"/>
      <c r="F113" s="25"/>
      <c r="G113" s="25"/>
      <c r="H113" s="25"/>
    </row>
    <row r="114" spans="1:8">
      <c r="A114" s="25"/>
      <c r="B114" s="25"/>
      <c r="C114" s="25"/>
      <c r="D114" s="25"/>
      <c r="E114" s="25"/>
      <c r="F114" s="25"/>
      <c r="G114" s="25"/>
      <c r="H114" s="25"/>
    </row>
    <row r="115" spans="1:8">
      <c r="A115" s="25"/>
      <c r="B115" s="25"/>
      <c r="C115" s="25"/>
      <c r="D115" s="25"/>
      <c r="E115" s="25"/>
      <c r="F115" s="25"/>
      <c r="G115" s="25"/>
      <c r="H115" s="25"/>
    </row>
    <row r="116" spans="1:8">
      <c r="A116" s="25"/>
      <c r="B116" s="25"/>
      <c r="C116" s="25"/>
      <c r="D116" s="25"/>
      <c r="E116" s="25"/>
      <c r="F116" s="25"/>
      <c r="G116" s="25"/>
      <c r="H116" s="25"/>
    </row>
    <row r="117" spans="1:8">
      <c r="A117" s="25"/>
      <c r="B117" s="25"/>
      <c r="C117" s="25"/>
      <c r="D117" s="25"/>
      <c r="E117" s="25"/>
      <c r="F117" s="25"/>
      <c r="G117" s="25"/>
      <c r="H117" s="25"/>
    </row>
    <row r="118" spans="1:8">
      <c r="A118" s="25"/>
      <c r="B118" s="25"/>
      <c r="C118" s="25"/>
      <c r="D118" s="25"/>
      <c r="E118" s="25"/>
      <c r="F118" s="25"/>
      <c r="G118" s="25"/>
      <c r="H118" s="25"/>
    </row>
    <row r="119" spans="1:8">
      <c r="A119" s="25"/>
      <c r="B119" s="25"/>
      <c r="C119" s="25"/>
      <c r="D119" s="25"/>
      <c r="E119" s="25"/>
      <c r="F119" s="25"/>
      <c r="G119" s="25"/>
      <c r="H119" s="25"/>
    </row>
    <row r="120" spans="1:8">
      <c r="A120" s="25"/>
      <c r="B120" s="25"/>
      <c r="C120" s="25"/>
      <c r="D120" s="25"/>
      <c r="E120" s="25"/>
      <c r="F120" s="25"/>
      <c r="G120" s="25"/>
      <c r="H120" s="25"/>
    </row>
    <row r="121" spans="1:8">
      <c r="A121" s="25"/>
      <c r="B121" s="25"/>
      <c r="C121" s="25"/>
      <c r="D121" s="25"/>
      <c r="E121" s="25"/>
      <c r="F121" s="25"/>
      <c r="G121" s="25"/>
      <c r="H121" s="25"/>
    </row>
    <row r="122" spans="1:8">
      <c r="A122" s="25"/>
      <c r="B122" s="25"/>
      <c r="C122" s="25"/>
      <c r="D122" s="25"/>
      <c r="E122" s="25"/>
      <c r="F122" s="25"/>
      <c r="G122" s="25"/>
      <c r="H122" s="25"/>
    </row>
    <row r="123" spans="1:8">
      <c r="A123" s="25"/>
      <c r="B123" s="25"/>
      <c r="C123" s="25"/>
      <c r="D123" s="25"/>
      <c r="E123" s="25"/>
      <c r="F123" s="25"/>
      <c r="G123" s="25"/>
      <c r="H123" s="25"/>
    </row>
    <row r="124" spans="1:8">
      <c r="A124" s="25"/>
      <c r="B124" s="25"/>
      <c r="C124" s="25"/>
      <c r="D124" s="25"/>
      <c r="E124" s="25"/>
      <c r="F124" s="25"/>
      <c r="G124" s="25"/>
      <c r="H124" s="25"/>
    </row>
    <row r="125" spans="1:8">
      <c r="A125" s="25"/>
      <c r="B125" s="25"/>
      <c r="C125" s="25"/>
      <c r="D125" s="25"/>
      <c r="E125" s="25"/>
      <c r="F125" s="25"/>
      <c r="G125" s="25"/>
      <c r="H125" s="25"/>
    </row>
    <row r="126" spans="1:8">
      <c r="A126" s="25"/>
      <c r="B126" s="25"/>
      <c r="C126" s="25"/>
      <c r="D126" s="25"/>
      <c r="E126" s="25"/>
      <c r="F126" s="25"/>
      <c r="G126" s="25"/>
      <c r="H126" s="25"/>
    </row>
    <row r="127" spans="1:8">
      <c r="A127" s="25"/>
      <c r="B127" s="25"/>
      <c r="C127" s="25"/>
      <c r="D127" s="25"/>
      <c r="E127" s="25"/>
      <c r="F127" s="25"/>
      <c r="G127" s="25"/>
      <c r="H127" s="25"/>
    </row>
    <row r="128" spans="1:8">
      <c r="A128" s="25"/>
      <c r="B128" s="25"/>
      <c r="C128" s="25"/>
      <c r="D128" s="25"/>
      <c r="E128" s="25"/>
      <c r="F128" s="25"/>
      <c r="G128" s="25"/>
      <c r="H128" s="25"/>
    </row>
    <row r="129" spans="1:8">
      <c r="A129" s="25"/>
      <c r="B129" s="25"/>
      <c r="C129" s="25"/>
      <c r="D129" s="25"/>
      <c r="E129" s="25"/>
      <c r="F129" s="25"/>
      <c r="G129" s="25"/>
      <c r="H129" s="25"/>
    </row>
    <row r="130" spans="1:8">
      <c r="A130" s="25"/>
      <c r="B130" s="25"/>
      <c r="C130" s="25"/>
      <c r="D130" s="25"/>
      <c r="E130" s="25"/>
      <c r="F130" s="25"/>
      <c r="G130" s="25"/>
      <c r="H130" s="25"/>
    </row>
    <row r="131" spans="1:8">
      <c r="A131" s="25"/>
      <c r="B131" s="25"/>
      <c r="C131" s="25"/>
      <c r="D131" s="25"/>
      <c r="E131" s="25"/>
      <c r="F131" s="25"/>
      <c r="G131" s="25"/>
      <c r="H131" s="25"/>
    </row>
    <row r="132" spans="1:8">
      <c r="A132" s="25"/>
      <c r="B132" s="25"/>
      <c r="C132" s="25"/>
      <c r="D132" s="25"/>
      <c r="E132" s="25"/>
      <c r="F132" s="25"/>
      <c r="G132" s="25"/>
      <c r="H132" s="25"/>
    </row>
    <row r="133" spans="1:8">
      <c r="A133" s="25"/>
      <c r="B133" s="25"/>
      <c r="C133" s="25"/>
      <c r="D133" s="25"/>
      <c r="E133" s="25"/>
      <c r="F133" s="25"/>
      <c r="G133" s="25"/>
      <c r="H133" s="25"/>
    </row>
    <row r="134" spans="1:8">
      <c r="A134" s="25"/>
      <c r="B134" s="25"/>
      <c r="C134" s="25"/>
      <c r="D134" s="25"/>
      <c r="E134" s="25"/>
      <c r="F134" s="25"/>
      <c r="G134" s="25"/>
      <c r="H134" s="25"/>
    </row>
    <row r="135" spans="1:8">
      <c r="A135" s="25"/>
      <c r="B135" s="25"/>
      <c r="C135" s="25"/>
      <c r="D135" s="25"/>
      <c r="E135" s="25"/>
      <c r="F135" s="25"/>
      <c r="G135" s="25"/>
      <c r="H135" s="25"/>
    </row>
    <row r="136" spans="1:8">
      <c r="A136" s="25"/>
      <c r="B136" s="25"/>
      <c r="C136" s="25"/>
      <c r="D136" s="25"/>
      <c r="E136" s="25"/>
      <c r="F136" s="25"/>
      <c r="G136" s="25"/>
      <c r="H136" s="25"/>
    </row>
    <row r="137" spans="1:8">
      <c r="A137" s="25"/>
      <c r="B137" s="25"/>
      <c r="C137" s="25"/>
      <c r="D137" s="25"/>
      <c r="E137" s="25"/>
      <c r="F137" s="25"/>
      <c r="G137" s="25"/>
      <c r="H137" s="25"/>
    </row>
    <row r="138" spans="1:8">
      <c r="A138" s="25"/>
      <c r="B138" s="25"/>
      <c r="C138" s="25"/>
      <c r="D138" s="25"/>
      <c r="E138" s="25"/>
      <c r="F138" s="25"/>
      <c r="G138" s="25"/>
      <c r="H138" s="25"/>
    </row>
    <row r="139" spans="1:8">
      <c r="A139" s="25"/>
      <c r="B139" s="25"/>
      <c r="C139" s="25"/>
      <c r="D139" s="25"/>
      <c r="E139" s="25"/>
      <c r="F139" s="25"/>
      <c r="G139" s="25"/>
      <c r="H139" s="25"/>
    </row>
    <row r="140" spans="1:8">
      <c r="A140" s="25"/>
      <c r="B140" s="25"/>
      <c r="C140" s="25"/>
      <c r="D140" s="25"/>
      <c r="E140" s="25"/>
      <c r="F140" s="25"/>
      <c r="G140" s="25"/>
      <c r="H140" s="25"/>
    </row>
    <row r="141" spans="1:8">
      <c r="A141" s="25"/>
      <c r="B141" s="25"/>
      <c r="C141" s="25"/>
      <c r="D141" s="25"/>
      <c r="E141" s="25"/>
      <c r="F141" s="25"/>
      <c r="G141" s="25"/>
      <c r="H141" s="25"/>
    </row>
    <row r="142" spans="1:8">
      <c r="A142" s="25"/>
      <c r="B142" s="25"/>
      <c r="C142" s="25"/>
      <c r="D142" s="25"/>
      <c r="E142" s="25"/>
      <c r="F142" s="25"/>
      <c r="G142" s="25"/>
      <c r="H142" s="25"/>
    </row>
    <row r="143" spans="1:8">
      <c r="A143" s="25"/>
      <c r="B143" s="25"/>
      <c r="C143" s="25"/>
      <c r="D143" s="25"/>
      <c r="E143" s="25"/>
      <c r="F143" s="25"/>
      <c r="G143" s="25"/>
      <c r="H143" s="25"/>
    </row>
    <row r="144" spans="1:8">
      <c r="A144" s="25"/>
      <c r="B144" s="25"/>
      <c r="C144" s="25"/>
      <c r="D144" s="25"/>
      <c r="E144" s="25"/>
      <c r="F144" s="25"/>
      <c r="G144" s="25"/>
      <c r="H144" s="25"/>
    </row>
    <row r="145" spans="1:8">
      <c r="A145" s="25"/>
      <c r="B145" s="25"/>
      <c r="C145" s="25"/>
      <c r="D145" s="25"/>
      <c r="E145" s="25"/>
      <c r="F145" s="25"/>
      <c r="G145" s="25"/>
      <c r="H145" s="25"/>
    </row>
    <row r="146" spans="1:8">
      <c r="A146" s="25"/>
      <c r="B146" s="25"/>
      <c r="C146" s="25"/>
      <c r="D146" s="25"/>
      <c r="E146" s="25"/>
      <c r="F146" s="25"/>
      <c r="G146" s="25"/>
      <c r="H146" s="25"/>
    </row>
    <row r="147" spans="1:8">
      <c r="A147" s="25"/>
      <c r="B147" s="25"/>
      <c r="C147" s="25"/>
      <c r="D147" s="25"/>
      <c r="E147" s="25"/>
      <c r="F147" s="25"/>
      <c r="G147" s="25"/>
      <c r="H147" s="25"/>
    </row>
    <row r="148" spans="1:8">
      <c r="A148" s="25"/>
      <c r="B148" s="25"/>
      <c r="C148" s="25"/>
      <c r="D148" s="25"/>
      <c r="E148" s="25"/>
      <c r="F148" s="25"/>
      <c r="G148" s="25"/>
      <c r="H148" s="25"/>
    </row>
    <row r="149" spans="1:8">
      <c r="A149" s="25"/>
      <c r="B149" s="25"/>
      <c r="C149" s="25"/>
      <c r="D149" s="25"/>
      <c r="E149" s="25"/>
      <c r="F149" s="25"/>
      <c r="G149" s="25"/>
      <c r="H149" s="25"/>
    </row>
    <row r="150" spans="1:8">
      <c r="A150" s="25"/>
      <c r="B150" s="25"/>
      <c r="C150" s="25"/>
      <c r="D150" s="25"/>
      <c r="E150" s="25"/>
      <c r="F150" s="25"/>
      <c r="G150" s="25"/>
      <c r="H150" s="25"/>
    </row>
    <row r="151" spans="1:8">
      <c r="A151" s="25"/>
      <c r="B151" s="25"/>
      <c r="C151" s="25"/>
      <c r="D151" s="25"/>
      <c r="E151" s="25"/>
      <c r="F151" s="25"/>
      <c r="G151" s="25"/>
      <c r="H151" s="25"/>
    </row>
    <row r="152" spans="1:8">
      <c r="A152" s="25"/>
      <c r="B152" s="25"/>
      <c r="C152" s="25"/>
      <c r="D152" s="25"/>
      <c r="E152" s="25"/>
      <c r="F152" s="25"/>
      <c r="G152" s="25"/>
      <c r="H152" s="25"/>
    </row>
    <row r="153" spans="1:8">
      <c r="A153" s="25"/>
      <c r="B153" s="25"/>
      <c r="C153" s="25"/>
      <c r="D153" s="25"/>
      <c r="E153" s="25"/>
      <c r="F153" s="25"/>
      <c r="G153" s="25"/>
      <c r="H153" s="25"/>
    </row>
    <row r="154" spans="1:8">
      <c r="A154" s="25"/>
      <c r="B154" s="25"/>
      <c r="C154" s="25"/>
      <c r="D154" s="25"/>
      <c r="E154" s="25"/>
      <c r="F154" s="25"/>
      <c r="G154" s="25"/>
      <c r="H154" s="25"/>
    </row>
    <row r="155" spans="1:8">
      <c r="A155" s="25"/>
      <c r="B155" s="25"/>
      <c r="C155" s="25"/>
      <c r="D155" s="25"/>
      <c r="E155" s="25"/>
      <c r="F155" s="25"/>
      <c r="G155" s="25"/>
      <c r="H155" s="25"/>
    </row>
    <row r="156" spans="1:8">
      <c r="A156" s="25"/>
      <c r="B156" s="25"/>
      <c r="C156" s="25"/>
      <c r="D156" s="25"/>
      <c r="E156" s="25"/>
      <c r="F156" s="25"/>
      <c r="G156" s="25"/>
      <c r="H156" s="25"/>
    </row>
    <row r="157" spans="1:8">
      <c r="A157" s="25"/>
      <c r="B157" s="25"/>
      <c r="C157" s="25"/>
      <c r="D157" s="25"/>
      <c r="E157" s="25"/>
      <c r="F157" s="25"/>
      <c r="G157" s="25"/>
      <c r="H157" s="25"/>
    </row>
    <row r="158" spans="1:8">
      <c r="A158" s="25"/>
      <c r="B158" s="25"/>
      <c r="C158" s="25"/>
      <c r="D158" s="25"/>
      <c r="E158" s="25"/>
      <c r="F158" s="25"/>
      <c r="G158" s="25"/>
      <c r="H158" s="25"/>
    </row>
    <row r="159" spans="1:8">
      <c r="A159" s="25"/>
      <c r="B159" s="25"/>
      <c r="C159" s="25"/>
      <c r="D159" s="25"/>
      <c r="E159" s="25"/>
      <c r="F159" s="25"/>
      <c r="G159" s="25"/>
      <c r="H159" s="25"/>
    </row>
    <row r="160" spans="1:8">
      <c r="A160" s="25"/>
      <c r="B160" s="25"/>
      <c r="C160" s="25"/>
      <c r="D160" s="25"/>
      <c r="E160" s="25"/>
      <c r="F160" s="25"/>
      <c r="G160" s="25"/>
      <c r="H160" s="25"/>
    </row>
    <row r="161" spans="1:8">
      <c r="A161" s="25"/>
      <c r="B161" s="25"/>
      <c r="C161" s="25"/>
      <c r="D161" s="25"/>
      <c r="E161" s="25"/>
      <c r="F161" s="25"/>
      <c r="G161" s="25"/>
      <c r="H161" s="25"/>
    </row>
    <row r="162" spans="1:8">
      <c r="A162" s="25"/>
      <c r="B162" s="25"/>
      <c r="C162" s="25"/>
      <c r="D162" s="25"/>
      <c r="E162" s="25"/>
      <c r="F162" s="25"/>
      <c r="G162" s="25"/>
      <c r="H162" s="25"/>
    </row>
    <row r="163" spans="1:8">
      <c r="A163" s="25"/>
      <c r="B163" s="25"/>
      <c r="C163" s="25"/>
      <c r="D163" s="25"/>
      <c r="E163" s="25"/>
      <c r="F163" s="25"/>
      <c r="G163" s="25"/>
      <c r="H163" s="25"/>
    </row>
    <row r="164" spans="1:8">
      <c r="A164" s="25"/>
      <c r="B164" s="25"/>
      <c r="C164" s="25"/>
      <c r="D164" s="25"/>
      <c r="E164" s="25"/>
      <c r="F164" s="25"/>
      <c r="G164" s="25"/>
      <c r="H164" s="25"/>
    </row>
    <row r="165" spans="1:8">
      <c r="A165" s="25"/>
      <c r="B165" s="25"/>
      <c r="C165" s="25"/>
      <c r="D165" s="25"/>
      <c r="E165" s="25"/>
      <c r="F165" s="25"/>
      <c r="G165" s="25"/>
      <c r="H165" s="25"/>
    </row>
    <row r="166" spans="1:8">
      <c r="A166" s="25"/>
      <c r="B166" s="25"/>
      <c r="C166" s="25"/>
      <c r="D166" s="25"/>
      <c r="E166" s="25"/>
      <c r="F166" s="25"/>
      <c r="G166" s="25"/>
      <c r="H166" s="25"/>
    </row>
    <row r="167" spans="1:8">
      <c r="A167" s="25"/>
      <c r="B167" s="25"/>
      <c r="C167" s="25"/>
      <c r="D167" s="25"/>
      <c r="E167" s="25"/>
      <c r="F167" s="25"/>
      <c r="G167" s="25"/>
      <c r="H167" s="25"/>
    </row>
    <row r="168" spans="1:8">
      <c r="A168" s="25"/>
      <c r="B168" s="25"/>
      <c r="C168" s="25"/>
      <c r="D168" s="25"/>
      <c r="E168" s="25"/>
      <c r="F168" s="25"/>
      <c r="G168" s="25"/>
      <c r="H168" s="25"/>
    </row>
    <row r="169" spans="1:8">
      <c r="A169" s="25"/>
      <c r="B169" s="25"/>
      <c r="C169" s="25"/>
      <c r="D169" s="25"/>
      <c r="E169" s="25"/>
      <c r="F169" s="25"/>
      <c r="G169" s="25"/>
      <c r="H169" s="25"/>
    </row>
    <row r="170" spans="1:8">
      <c r="A170" s="25"/>
      <c r="B170" s="25"/>
      <c r="C170" s="25"/>
      <c r="D170" s="25"/>
      <c r="E170" s="25"/>
      <c r="F170" s="25"/>
      <c r="G170" s="25"/>
      <c r="H170" s="25"/>
    </row>
    <row r="171" spans="1:8">
      <c r="A171" s="25"/>
      <c r="B171" s="25"/>
      <c r="C171" s="25"/>
      <c r="D171" s="25"/>
      <c r="E171" s="25"/>
      <c r="F171" s="25"/>
      <c r="G171" s="25"/>
      <c r="H171" s="25"/>
    </row>
    <row r="172" spans="1:8">
      <c r="A172" s="25"/>
      <c r="B172" s="25"/>
      <c r="C172" s="25"/>
      <c r="D172" s="25"/>
      <c r="E172" s="25"/>
      <c r="F172" s="25"/>
      <c r="G172" s="25"/>
      <c r="H172" s="25"/>
    </row>
    <row r="173" spans="1:8">
      <c r="A173" s="25"/>
      <c r="B173" s="25"/>
      <c r="C173" s="25"/>
      <c r="D173" s="25"/>
      <c r="E173" s="25"/>
      <c r="F173" s="25"/>
      <c r="G173" s="25"/>
      <c r="H173" s="25"/>
    </row>
    <row r="174" spans="1:8">
      <c r="A174" s="25"/>
      <c r="B174" s="25"/>
      <c r="C174" s="25"/>
      <c r="D174" s="25"/>
      <c r="E174" s="25"/>
      <c r="F174" s="25"/>
      <c r="G174" s="25"/>
      <c r="H174" s="25"/>
    </row>
    <row r="175" spans="1:8">
      <c r="A175" s="25"/>
      <c r="B175" s="25"/>
      <c r="C175" s="25"/>
      <c r="D175" s="25"/>
      <c r="E175" s="25"/>
      <c r="F175" s="25"/>
      <c r="G175" s="25"/>
      <c r="H175" s="25"/>
    </row>
    <row r="176" spans="1:8">
      <c r="A176" s="25"/>
      <c r="B176" s="25"/>
      <c r="C176" s="25"/>
      <c r="D176" s="25"/>
      <c r="E176" s="25"/>
      <c r="F176" s="25"/>
      <c r="G176" s="25"/>
      <c r="H176" s="25"/>
    </row>
    <row r="177" spans="1:8">
      <c r="A177" s="25"/>
      <c r="B177" s="25"/>
      <c r="C177" s="25"/>
      <c r="D177" s="25"/>
      <c r="E177" s="25"/>
      <c r="F177" s="25"/>
      <c r="G177" s="25"/>
      <c r="H177" s="25"/>
    </row>
    <row r="178" spans="1:8">
      <c r="A178" s="25"/>
      <c r="B178" s="25"/>
      <c r="C178" s="25"/>
      <c r="D178" s="25"/>
      <c r="E178" s="25"/>
      <c r="F178" s="25"/>
      <c r="G178" s="25"/>
      <c r="H178" s="25"/>
    </row>
    <row r="179" spans="1:8">
      <c r="A179" s="25"/>
      <c r="B179" s="25"/>
      <c r="C179" s="25"/>
      <c r="D179" s="25"/>
      <c r="E179" s="25"/>
      <c r="F179" s="25"/>
      <c r="G179" s="25"/>
      <c r="H179" s="25"/>
    </row>
    <row r="180" spans="1:8">
      <c r="A180" s="25"/>
      <c r="B180" s="25"/>
      <c r="C180" s="25"/>
      <c r="D180" s="25"/>
      <c r="E180" s="25"/>
      <c r="F180" s="25"/>
      <c r="G180" s="25"/>
      <c r="H180" s="25"/>
    </row>
    <row r="181" spans="1:8">
      <c r="A181" s="25"/>
      <c r="B181" s="25"/>
      <c r="C181" s="25"/>
      <c r="D181" s="25"/>
      <c r="E181" s="25"/>
      <c r="F181" s="25"/>
      <c r="G181" s="25"/>
      <c r="H181" s="25"/>
    </row>
    <row r="182" spans="1:8">
      <c r="A182" s="25"/>
      <c r="B182" s="25"/>
      <c r="C182" s="25"/>
      <c r="D182" s="25"/>
      <c r="E182" s="25"/>
      <c r="F182" s="25"/>
      <c r="G182" s="25"/>
      <c r="H182" s="25"/>
    </row>
    <row r="183" spans="1:8">
      <c r="A183" s="25"/>
      <c r="B183" s="25"/>
      <c r="C183" s="25"/>
      <c r="D183" s="25"/>
      <c r="E183" s="25"/>
      <c r="F183" s="25"/>
      <c r="G183" s="25"/>
      <c r="H183" s="25"/>
    </row>
    <row r="184" spans="1:8">
      <c r="A184" s="25"/>
      <c r="B184" s="25"/>
      <c r="C184" s="25"/>
      <c r="D184" s="25"/>
      <c r="E184" s="25"/>
      <c r="F184" s="25"/>
      <c r="G184" s="25"/>
      <c r="H184" s="25"/>
    </row>
    <row r="185" spans="1:8">
      <c r="A185" s="25"/>
      <c r="B185" s="25"/>
      <c r="C185" s="25"/>
      <c r="D185" s="25"/>
      <c r="E185" s="25"/>
      <c r="F185" s="25"/>
      <c r="G185" s="25"/>
      <c r="H185" s="25"/>
    </row>
    <row r="186" spans="1:8">
      <c r="A186" s="25"/>
      <c r="B186" s="25"/>
      <c r="C186" s="25"/>
      <c r="D186" s="25"/>
      <c r="E186" s="25"/>
      <c r="F186" s="25"/>
      <c r="G186" s="25"/>
      <c r="H186" s="25"/>
    </row>
    <row r="187" spans="1:8">
      <c r="A187" s="25"/>
      <c r="B187" s="25"/>
      <c r="C187" s="25"/>
      <c r="D187" s="25"/>
      <c r="E187" s="25"/>
      <c r="F187" s="25"/>
      <c r="G187" s="25"/>
      <c r="H187" s="25"/>
    </row>
    <row r="188" spans="1:8">
      <c r="A188" s="25"/>
      <c r="B188" s="25"/>
      <c r="C188" s="25"/>
      <c r="D188" s="25"/>
      <c r="E188" s="25"/>
      <c r="F188" s="25"/>
      <c r="G188" s="25"/>
      <c r="H188" s="25"/>
    </row>
    <row r="189" spans="1:8">
      <c r="A189" s="25"/>
      <c r="B189" s="25"/>
      <c r="C189" s="25"/>
      <c r="D189" s="25"/>
      <c r="E189" s="25"/>
      <c r="F189" s="25"/>
      <c r="G189" s="25"/>
      <c r="H189" s="25"/>
    </row>
    <row r="190" spans="1:8">
      <c r="A190" s="25"/>
      <c r="B190" s="25"/>
      <c r="C190" s="25"/>
      <c r="D190" s="25"/>
      <c r="E190" s="25"/>
      <c r="F190" s="25"/>
      <c r="G190" s="25"/>
      <c r="H190" s="25"/>
    </row>
    <row r="191" spans="1:8">
      <c r="A191" s="25"/>
      <c r="B191" s="25"/>
      <c r="C191" s="25"/>
      <c r="D191" s="25"/>
      <c r="E191" s="25"/>
      <c r="F191" s="25"/>
      <c r="G191" s="25"/>
      <c r="H191" s="25"/>
    </row>
    <row r="192" spans="1:8">
      <c r="A192" s="25"/>
      <c r="B192" s="25"/>
      <c r="C192" s="25"/>
      <c r="D192" s="25"/>
      <c r="E192" s="25"/>
      <c r="F192" s="25"/>
      <c r="G192" s="25"/>
      <c r="H192" s="25"/>
    </row>
    <row r="193" spans="1:8">
      <c r="A193" s="25"/>
      <c r="B193" s="25"/>
      <c r="C193" s="25"/>
      <c r="D193" s="25"/>
      <c r="E193" s="25"/>
      <c r="F193" s="25"/>
      <c r="G193" s="25"/>
      <c r="H193" s="25"/>
    </row>
    <row r="194" spans="1:8">
      <c r="A194" s="25"/>
      <c r="B194" s="25"/>
      <c r="C194" s="25"/>
      <c r="D194" s="25"/>
      <c r="E194" s="25"/>
      <c r="F194" s="25"/>
      <c r="G194" s="25"/>
      <c r="H194" s="25"/>
    </row>
    <row r="195" spans="1:8">
      <c r="A195" s="25"/>
      <c r="B195" s="25"/>
      <c r="C195" s="25"/>
      <c r="D195" s="25"/>
      <c r="E195" s="25"/>
      <c r="F195" s="25"/>
      <c r="G195" s="25"/>
      <c r="H195" s="25"/>
    </row>
    <row r="196" spans="1:8">
      <c r="A196" s="25"/>
      <c r="B196" s="25"/>
      <c r="C196" s="25"/>
      <c r="D196" s="25"/>
      <c r="E196" s="25"/>
      <c r="F196" s="25"/>
      <c r="G196" s="25"/>
      <c r="H196" s="25"/>
    </row>
    <row r="197" spans="1:8">
      <c r="A197" s="25"/>
      <c r="B197" s="25"/>
      <c r="C197" s="25"/>
      <c r="D197" s="25"/>
      <c r="E197" s="25"/>
      <c r="F197" s="25"/>
      <c r="G197" s="25"/>
      <c r="H197" s="25"/>
    </row>
    <row r="198" spans="1:8">
      <c r="A198" s="25"/>
      <c r="B198" s="25"/>
      <c r="C198" s="25"/>
      <c r="D198" s="25"/>
      <c r="E198" s="25"/>
      <c r="F198" s="25"/>
      <c r="G198" s="25"/>
      <c r="H198" s="25"/>
    </row>
    <row r="199" spans="1:8">
      <c r="A199" s="25"/>
      <c r="B199" s="25"/>
      <c r="C199" s="25"/>
      <c r="D199" s="25"/>
      <c r="E199" s="25"/>
      <c r="F199" s="25"/>
      <c r="G199" s="25"/>
      <c r="H199" s="25"/>
    </row>
    <row r="200" spans="1:8">
      <c r="A200" s="25"/>
      <c r="B200" s="25"/>
      <c r="C200" s="25"/>
      <c r="D200" s="25"/>
      <c r="E200" s="25"/>
      <c r="F200" s="25"/>
      <c r="G200" s="25"/>
      <c r="H200" s="25"/>
    </row>
    <row r="201" spans="1:8">
      <c r="A201" s="25"/>
      <c r="B201" s="25"/>
      <c r="C201" s="25"/>
      <c r="D201" s="25"/>
      <c r="E201" s="25"/>
      <c r="F201" s="25"/>
      <c r="G201" s="25"/>
      <c r="H201" s="25"/>
    </row>
    <row r="202" spans="1:8">
      <c r="A202" s="25"/>
      <c r="B202" s="25"/>
      <c r="C202" s="25"/>
      <c r="D202" s="25"/>
      <c r="E202" s="25"/>
      <c r="F202" s="25"/>
      <c r="G202" s="25"/>
      <c r="H202" s="25"/>
    </row>
    <row r="203" spans="1:8">
      <c r="A203" s="25"/>
      <c r="B203" s="25"/>
      <c r="C203" s="25"/>
      <c r="D203" s="25"/>
      <c r="E203" s="25"/>
      <c r="F203" s="25"/>
      <c r="G203" s="25"/>
      <c r="H203" s="25"/>
    </row>
    <row r="204" spans="1:8">
      <c r="A204" s="25"/>
      <c r="B204" s="25"/>
      <c r="C204" s="25"/>
      <c r="D204" s="25"/>
      <c r="E204" s="25"/>
      <c r="F204" s="25"/>
      <c r="G204" s="25"/>
      <c r="H204" s="25"/>
    </row>
    <row r="205" spans="1:8">
      <c r="A205" s="25"/>
      <c r="B205" s="25"/>
      <c r="C205" s="25"/>
      <c r="D205" s="25"/>
      <c r="E205" s="25"/>
      <c r="F205" s="25"/>
      <c r="G205" s="25"/>
      <c r="H205" s="25"/>
    </row>
    <row r="206" spans="1:8">
      <c r="A206" s="25"/>
      <c r="B206" s="25"/>
      <c r="C206" s="25"/>
      <c r="D206" s="25"/>
      <c r="E206" s="25"/>
      <c r="F206" s="25"/>
      <c r="G206" s="25"/>
      <c r="H206" s="25"/>
    </row>
    <row r="207" spans="1:8">
      <c r="A207" s="25"/>
      <c r="B207" s="25"/>
      <c r="C207" s="25"/>
      <c r="D207" s="25"/>
      <c r="E207" s="25"/>
      <c r="F207" s="25"/>
      <c r="G207" s="25"/>
      <c r="H207" s="25"/>
    </row>
    <row r="208" spans="1:8">
      <c r="A208" s="25"/>
      <c r="B208" s="25"/>
      <c r="C208" s="25"/>
      <c r="D208" s="25"/>
      <c r="E208" s="25"/>
      <c r="F208" s="25"/>
      <c r="G208" s="25"/>
      <c r="H208" s="25"/>
    </row>
    <row r="209" spans="1:8">
      <c r="A209" s="25"/>
      <c r="B209" s="25"/>
      <c r="C209" s="25"/>
      <c r="D209" s="25"/>
      <c r="E209" s="25"/>
      <c r="F209" s="25"/>
      <c r="G209" s="25"/>
      <c r="H209" s="25"/>
    </row>
    <row r="210" spans="1:8">
      <c r="A210" s="25"/>
      <c r="B210" s="25"/>
      <c r="C210" s="25"/>
      <c r="D210" s="25"/>
      <c r="E210" s="25"/>
      <c r="F210" s="25"/>
      <c r="G210" s="25"/>
      <c r="H210" s="25"/>
    </row>
    <row r="211" spans="1:8">
      <c r="A211" s="25"/>
      <c r="B211" s="25"/>
      <c r="C211" s="25"/>
      <c r="D211" s="25"/>
      <c r="E211" s="25"/>
      <c r="F211" s="25"/>
      <c r="G211" s="25"/>
      <c r="H211" s="25"/>
    </row>
    <row r="212" spans="1:8">
      <c r="A212" s="25"/>
      <c r="B212" s="25"/>
      <c r="C212" s="25"/>
      <c r="D212" s="25"/>
      <c r="E212" s="25"/>
      <c r="F212" s="25"/>
      <c r="G212" s="25"/>
      <c r="H212" s="25"/>
    </row>
    <row r="213" spans="1:8">
      <c r="A213" s="25"/>
      <c r="B213" s="25"/>
      <c r="C213" s="25"/>
      <c r="D213" s="25"/>
      <c r="E213" s="25"/>
      <c r="F213" s="25"/>
      <c r="G213" s="25"/>
      <c r="H213" s="25"/>
    </row>
    <row r="214" spans="1:8">
      <c r="A214" s="25"/>
      <c r="B214" s="25"/>
      <c r="C214" s="25"/>
      <c r="D214" s="25"/>
      <c r="E214" s="25"/>
      <c r="F214" s="25"/>
      <c r="G214" s="25"/>
      <c r="H214" s="25"/>
    </row>
    <row r="215" spans="1:8">
      <c r="A215" s="25"/>
      <c r="B215" s="25"/>
      <c r="C215" s="25"/>
      <c r="D215" s="25"/>
      <c r="E215" s="25"/>
      <c r="F215" s="25"/>
      <c r="G215" s="25"/>
      <c r="H215" s="25"/>
    </row>
    <row r="216" spans="1:8">
      <c r="A216" s="25"/>
      <c r="B216" s="25"/>
      <c r="C216" s="25"/>
      <c r="D216" s="25"/>
      <c r="E216" s="25"/>
      <c r="F216" s="25"/>
      <c r="G216" s="25"/>
      <c r="H216" s="25"/>
    </row>
    <row r="217" spans="1:8">
      <c r="A217" s="25"/>
      <c r="B217" s="25"/>
      <c r="C217" s="25"/>
      <c r="D217" s="25"/>
      <c r="E217" s="25"/>
      <c r="F217" s="25"/>
      <c r="G217" s="25"/>
      <c r="H217" s="25"/>
    </row>
    <row r="218" spans="1:8">
      <c r="A218" s="25"/>
      <c r="B218" s="25"/>
      <c r="C218" s="25"/>
      <c r="D218" s="25"/>
      <c r="E218" s="25"/>
      <c r="F218" s="25"/>
      <c r="G218" s="25"/>
      <c r="H218" s="25"/>
    </row>
    <row r="219" spans="1:8">
      <c r="A219" s="25"/>
      <c r="B219" s="25"/>
      <c r="C219" s="25"/>
      <c r="D219" s="25"/>
      <c r="E219" s="25"/>
      <c r="F219" s="25"/>
      <c r="G219" s="25"/>
      <c r="H219" s="25"/>
    </row>
    <row r="220" spans="1:8">
      <c r="A220" s="25"/>
      <c r="B220" s="25"/>
      <c r="C220" s="25"/>
      <c r="D220" s="25"/>
      <c r="E220" s="25"/>
      <c r="F220" s="25"/>
      <c r="G220" s="25"/>
      <c r="H220" s="25"/>
    </row>
    <row r="221" spans="1:8">
      <c r="A221" s="25"/>
      <c r="B221" s="25"/>
      <c r="C221" s="25"/>
      <c r="D221" s="25"/>
      <c r="E221" s="25"/>
      <c r="F221" s="25"/>
      <c r="G221" s="25"/>
      <c r="H221" s="25"/>
    </row>
    <row r="222" spans="1:8">
      <c r="A222" s="25"/>
      <c r="B222" s="25"/>
      <c r="C222" s="25"/>
      <c r="D222" s="25"/>
      <c r="E222" s="25"/>
      <c r="F222" s="25"/>
      <c r="G222" s="25"/>
      <c r="H222" s="25"/>
    </row>
    <row r="223" spans="1:8">
      <c r="A223" s="25"/>
      <c r="B223" s="25"/>
      <c r="C223" s="25"/>
      <c r="D223" s="25"/>
      <c r="E223" s="25"/>
      <c r="F223" s="25"/>
      <c r="G223" s="25"/>
      <c r="H223" s="25"/>
    </row>
    <row r="224" spans="1:8">
      <c r="A224" s="25"/>
      <c r="B224" s="25"/>
      <c r="C224" s="25"/>
      <c r="D224" s="25"/>
      <c r="E224" s="25"/>
      <c r="F224" s="25"/>
      <c r="G224" s="25"/>
      <c r="H224" s="25"/>
    </row>
    <row r="225" spans="1:8">
      <c r="A225" s="25"/>
      <c r="B225" s="25"/>
      <c r="C225" s="25"/>
      <c r="D225" s="25"/>
      <c r="E225" s="25"/>
      <c r="F225" s="25"/>
      <c r="G225" s="25"/>
      <c r="H225" s="25"/>
    </row>
    <row r="226" spans="1:8">
      <c r="A226" s="25"/>
      <c r="B226" s="25"/>
      <c r="C226" s="25"/>
      <c r="D226" s="25"/>
      <c r="E226" s="25"/>
      <c r="F226" s="25"/>
      <c r="G226" s="25"/>
      <c r="H226" s="25"/>
    </row>
    <row r="227" spans="1:8">
      <c r="A227" s="25"/>
      <c r="B227" s="25"/>
      <c r="C227" s="25"/>
      <c r="D227" s="25"/>
      <c r="E227" s="25"/>
      <c r="F227" s="25"/>
      <c r="G227" s="25"/>
      <c r="H227" s="25"/>
    </row>
    <row r="228" spans="1:8">
      <c r="A228" s="25"/>
      <c r="B228" s="25"/>
      <c r="C228" s="25"/>
      <c r="D228" s="25"/>
      <c r="E228" s="25"/>
      <c r="F228" s="25"/>
      <c r="G228" s="25"/>
      <c r="H228" s="25"/>
    </row>
    <row r="229" spans="1:8">
      <c r="A229" s="25"/>
      <c r="B229" s="25"/>
      <c r="C229" s="25"/>
      <c r="D229" s="25"/>
      <c r="E229" s="25"/>
      <c r="F229" s="25"/>
      <c r="G229" s="25"/>
      <c r="H229" s="25"/>
    </row>
    <row r="230" spans="1:8">
      <c r="A230" s="25"/>
      <c r="B230" s="25"/>
      <c r="C230" s="25"/>
      <c r="D230" s="25"/>
      <c r="E230" s="25"/>
      <c r="F230" s="25"/>
      <c r="G230" s="25"/>
      <c r="H230" s="25"/>
    </row>
    <row r="231" spans="1:8">
      <c r="A231" s="25"/>
      <c r="B231" s="25"/>
      <c r="C231" s="25"/>
      <c r="D231" s="25"/>
      <c r="E231" s="25"/>
      <c r="F231" s="25"/>
      <c r="G231" s="25"/>
      <c r="H231" s="25"/>
    </row>
    <row r="232" spans="1:8">
      <c r="A232" s="25"/>
      <c r="B232" s="25"/>
      <c r="C232" s="25"/>
      <c r="D232" s="25"/>
      <c r="E232" s="25"/>
      <c r="F232" s="25"/>
      <c r="G232" s="25"/>
      <c r="H232" s="25"/>
    </row>
    <row r="233" spans="1:8">
      <c r="A233" s="25"/>
      <c r="B233" s="25"/>
      <c r="C233" s="25"/>
      <c r="D233" s="25"/>
      <c r="E233" s="25"/>
      <c r="F233" s="25"/>
      <c r="G233" s="25"/>
      <c r="H233" s="25"/>
    </row>
    <row r="234" spans="1:8">
      <c r="A234" s="25"/>
      <c r="B234" s="25"/>
      <c r="C234" s="25"/>
      <c r="D234" s="25"/>
      <c r="E234" s="25"/>
      <c r="F234" s="25"/>
      <c r="G234" s="25"/>
      <c r="H234" s="25"/>
    </row>
    <row r="235" spans="1:8">
      <c r="A235" s="25"/>
      <c r="B235" s="25"/>
      <c r="C235" s="25"/>
      <c r="D235" s="25"/>
      <c r="E235" s="25"/>
      <c r="F235" s="25"/>
      <c r="G235" s="25"/>
      <c r="H235" s="25"/>
    </row>
    <row r="236" spans="1:8">
      <c r="A236" s="25"/>
      <c r="B236" s="25"/>
      <c r="C236" s="25"/>
      <c r="D236" s="25"/>
      <c r="E236" s="25"/>
      <c r="F236" s="25"/>
      <c r="G236" s="25"/>
      <c r="H236" s="25"/>
    </row>
    <row r="237" spans="1:8">
      <c r="A237" s="25"/>
      <c r="B237" s="25"/>
      <c r="C237" s="25"/>
      <c r="D237" s="25"/>
      <c r="E237" s="25"/>
      <c r="F237" s="25"/>
      <c r="G237" s="25"/>
      <c r="H237" s="25"/>
    </row>
    <row r="238" spans="1:8">
      <c r="A238" s="25"/>
      <c r="B238" s="25"/>
      <c r="C238" s="25"/>
      <c r="D238" s="25"/>
      <c r="E238" s="25"/>
      <c r="F238" s="25"/>
      <c r="G238" s="25"/>
      <c r="H238" s="25"/>
    </row>
    <row r="239" spans="1:8">
      <c r="A239" s="25"/>
      <c r="B239" s="25"/>
      <c r="C239" s="25"/>
      <c r="D239" s="25"/>
      <c r="E239" s="25"/>
      <c r="F239" s="25"/>
      <c r="G239" s="25"/>
      <c r="H239" s="25"/>
    </row>
    <row r="240" spans="1:8">
      <c r="A240" s="25"/>
      <c r="B240" s="25"/>
      <c r="C240" s="25"/>
      <c r="D240" s="25"/>
      <c r="E240" s="25"/>
      <c r="F240" s="25"/>
      <c r="G240" s="25"/>
      <c r="H240" s="25"/>
    </row>
    <row r="241" spans="1:8">
      <c r="A241" s="25"/>
      <c r="B241" s="25"/>
      <c r="C241" s="25"/>
      <c r="D241" s="25"/>
      <c r="E241" s="25"/>
      <c r="F241" s="25"/>
      <c r="G241" s="25"/>
      <c r="H241" s="25"/>
    </row>
    <row r="242" spans="1:8">
      <c r="A242" s="25"/>
      <c r="B242" s="25"/>
      <c r="C242" s="25"/>
      <c r="D242" s="25"/>
      <c r="E242" s="25"/>
      <c r="F242" s="25"/>
      <c r="G242" s="25"/>
      <c r="H242" s="25"/>
    </row>
    <row r="243" spans="1:8">
      <c r="A243" s="25"/>
      <c r="B243" s="25"/>
      <c r="C243" s="25"/>
      <c r="D243" s="25"/>
      <c r="E243" s="25"/>
      <c r="F243" s="25"/>
      <c r="G243" s="25"/>
      <c r="H243" s="25"/>
    </row>
    <row r="244" spans="1:8">
      <c r="A244" s="25"/>
      <c r="B244" s="25"/>
      <c r="C244" s="25"/>
      <c r="D244" s="25"/>
      <c r="E244" s="25"/>
      <c r="F244" s="25"/>
      <c r="G244" s="25"/>
      <c r="H244" s="25"/>
    </row>
    <row r="245" spans="1:8">
      <c r="A245" s="25"/>
      <c r="B245" s="25"/>
      <c r="C245" s="25"/>
      <c r="D245" s="25"/>
      <c r="E245" s="25"/>
      <c r="F245" s="25"/>
      <c r="G245" s="25"/>
      <c r="H245" s="25"/>
    </row>
    <row r="246" spans="1:8">
      <c r="A246" s="25"/>
      <c r="B246" s="25"/>
      <c r="C246" s="25"/>
      <c r="D246" s="25"/>
      <c r="E246" s="25"/>
      <c r="F246" s="25"/>
      <c r="G246" s="25"/>
      <c r="H246" s="25"/>
    </row>
    <row r="247" spans="1:8">
      <c r="A247" s="25"/>
      <c r="B247" s="25"/>
      <c r="C247" s="25"/>
      <c r="D247" s="25"/>
      <c r="E247" s="25"/>
      <c r="F247" s="25"/>
      <c r="G247" s="25"/>
      <c r="H247" s="25"/>
    </row>
    <row r="248" spans="1:8">
      <c r="A248" s="25"/>
      <c r="B248" s="25"/>
      <c r="C248" s="25"/>
      <c r="D248" s="25"/>
      <c r="E248" s="25"/>
      <c r="F248" s="25"/>
      <c r="G248" s="25"/>
      <c r="H248" s="25"/>
    </row>
    <row r="249" spans="1:8">
      <c r="A249" s="25"/>
      <c r="B249" s="25"/>
      <c r="C249" s="25"/>
      <c r="D249" s="25"/>
      <c r="E249" s="25"/>
      <c r="F249" s="25"/>
      <c r="G249" s="25"/>
      <c r="H249" s="25"/>
    </row>
    <row r="250" spans="1:8">
      <c r="A250" s="25"/>
      <c r="B250" s="25"/>
      <c r="C250" s="25"/>
      <c r="D250" s="25"/>
      <c r="E250" s="25"/>
      <c r="F250" s="25"/>
      <c r="G250" s="25"/>
      <c r="H250" s="25"/>
    </row>
    <row r="251" spans="1:8">
      <c r="A251" s="25"/>
      <c r="B251" s="25"/>
      <c r="C251" s="25"/>
      <c r="D251" s="25"/>
      <c r="E251" s="25"/>
      <c r="F251" s="25"/>
      <c r="G251" s="25"/>
      <c r="H251" s="25"/>
    </row>
    <row r="252" spans="1:8">
      <c r="A252" s="25"/>
      <c r="B252" s="25"/>
      <c r="C252" s="25"/>
      <c r="D252" s="25"/>
      <c r="E252" s="25"/>
      <c r="F252" s="25"/>
      <c r="G252" s="25"/>
      <c r="H252" s="25"/>
    </row>
    <row r="253" spans="1:8">
      <c r="A253" s="25"/>
      <c r="B253" s="25"/>
      <c r="C253" s="25"/>
      <c r="D253" s="25"/>
      <c r="E253" s="25"/>
      <c r="F253" s="25"/>
      <c r="G253" s="25"/>
      <c r="H253" s="25"/>
    </row>
    <row r="254" spans="1:8">
      <c r="A254" s="25"/>
      <c r="B254" s="25"/>
      <c r="C254" s="25"/>
      <c r="D254" s="25"/>
      <c r="E254" s="25"/>
      <c r="F254" s="25"/>
      <c r="G254" s="25"/>
      <c r="H254" s="25"/>
    </row>
    <row r="255" spans="1:8">
      <c r="A255" s="25"/>
      <c r="B255" s="25"/>
      <c r="C255" s="25"/>
      <c r="D255" s="25"/>
      <c r="E255" s="25"/>
      <c r="F255" s="25"/>
      <c r="G255" s="25"/>
      <c r="H255" s="25"/>
    </row>
    <row r="256" spans="1:8">
      <c r="A256" s="25"/>
      <c r="B256" s="25"/>
      <c r="C256" s="25"/>
      <c r="D256" s="25"/>
      <c r="E256" s="25"/>
      <c r="F256" s="25"/>
      <c r="G256" s="25"/>
      <c r="H256" s="25"/>
    </row>
    <row r="257" spans="1:8">
      <c r="A257" s="25"/>
      <c r="B257" s="25"/>
      <c r="C257" s="25"/>
      <c r="D257" s="25"/>
      <c r="E257" s="25"/>
      <c r="F257" s="25"/>
      <c r="G257" s="25"/>
      <c r="H257" s="25"/>
    </row>
    <row r="258" spans="1:8">
      <c r="A258" s="25"/>
      <c r="B258" s="25"/>
      <c r="C258" s="25"/>
      <c r="D258" s="25"/>
      <c r="E258" s="25"/>
      <c r="F258" s="25"/>
      <c r="G258" s="25"/>
      <c r="H258" s="25"/>
    </row>
    <row r="259" spans="1:8">
      <c r="A259" s="25"/>
      <c r="B259" s="25"/>
      <c r="C259" s="25"/>
      <c r="D259" s="25"/>
      <c r="E259" s="25"/>
      <c r="F259" s="25"/>
      <c r="G259" s="25"/>
      <c r="H259" s="25"/>
    </row>
    <row r="260" spans="1:8">
      <c r="A260" s="25"/>
      <c r="B260" s="25"/>
      <c r="C260" s="25"/>
      <c r="D260" s="25"/>
      <c r="E260" s="25"/>
      <c r="F260" s="25"/>
      <c r="G260" s="25"/>
      <c r="H260" s="25"/>
    </row>
    <row r="261" spans="1:8">
      <c r="A261" s="25"/>
      <c r="B261" s="25"/>
      <c r="C261" s="25"/>
      <c r="D261" s="25"/>
      <c r="E261" s="25"/>
      <c r="F261" s="25"/>
      <c r="G261" s="25"/>
      <c r="H261" s="25"/>
    </row>
    <row r="262" spans="1:8">
      <c r="A262" s="25"/>
      <c r="B262" s="25"/>
      <c r="C262" s="25"/>
      <c r="D262" s="25"/>
      <c r="E262" s="25"/>
      <c r="F262" s="25"/>
      <c r="G262" s="25"/>
      <c r="H262" s="25"/>
    </row>
    <row r="263" spans="1:8">
      <c r="A263" s="25"/>
      <c r="B263" s="25"/>
      <c r="C263" s="25"/>
      <c r="D263" s="25"/>
      <c r="E263" s="25"/>
      <c r="F263" s="25"/>
      <c r="G263" s="25"/>
      <c r="H263" s="25"/>
    </row>
    <row r="264" spans="1:8">
      <c r="A264" s="25"/>
      <c r="B264" s="25"/>
      <c r="C264" s="25"/>
      <c r="D264" s="25"/>
      <c r="E264" s="25"/>
      <c r="F264" s="25"/>
      <c r="G264" s="25"/>
      <c r="H264" s="25"/>
    </row>
    <row r="265" spans="1:8">
      <c r="A265" s="25"/>
      <c r="B265" s="25"/>
      <c r="C265" s="25"/>
      <c r="D265" s="25"/>
      <c r="E265" s="25"/>
      <c r="F265" s="25"/>
      <c r="G265" s="25"/>
      <c r="H265" s="25"/>
    </row>
    <row r="266" spans="1:8">
      <c r="A266" s="25"/>
      <c r="B266" s="25"/>
      <c r="C266" s="25"/>
      <c r="D266" s="25"/>
      <c r="E266" s="25"/>
      <c r="F266" s="25"/>
      <c r="G266" s="25"/>
      <c r="H266" s="25"/>
    </row>
    <row r="267" spans="1:8">
      <c r="A267" s="25"/>
      <c r="B267" s="25"/>
      <c r="C267" s="25"/>
      <c r="D267" s="25"/>
      <c r="E267" s="25"/>
      <c r="F267" s="25"/>
      <c r="G267" s="25"/>
      <c r="H267" s="25"/>
    </row>
    <row r="268" spans="1:8">
      <c r="A268" s="25"/>
      <c r="B268" s="25"/>
      <c r="C268" s="25"/>
      <c r="D268" s="25"/>
      <c r="E268" s="25"/>
      <c r="F268" s="25"/>
      <c r="G268" s="25"/>
      <c r="H268" s="25"/>
    </row>
    <row r="269" spans="1:8">
      <c r="A269" s="25"/>
      <c r="B269" s="25"/>
      <c r="C269" s="25"/>
      <c r="D269" s="25"/>
      <c r="E269" s="25"/>
      <c r="F269" s="25"/>
      <c r="G269" s="25"/>
      <c r="H269" s="25"/>
    </row>
    <row r="270" spans="1:8">
      <c r="A270" s="25"/>
      <c r="B270" s="25"/>
      <c r="C270" s="25"/>
      <c r="D270" s="25"/>
      <c r="E270" s="25"/>
      <c r="F270" s="25"/>
      <c r="G270" s="25"/>
      <c r="H270" s="25"/>
    </row>
    <row r="271" spans="1:8">
      <c r="A271" s="25"/>
      <c r="B271" s="25"/>
      <c r="C271" s="25"/>
      <c r="D271" s="25"/>
      <c r="E271" s="25"/>
      <c r="F271" s="25"/>
      <c r="G271" s="25"/>
      <c r="H271" s="25"/>
    </row>
    <row r="272" spans="1:8">
      <c r="A272" s="25"/>
      <c r="B272" s="25"/>
      <c r="C272" s="25"/>
      <c r="D272" s="25"/>
      <c r="E272" s="25"/>
      <c r="F272" s="25"/>
      <c r="G272" s="25"/>
      <c r="H272" s="25"/>
    </row>
    <row r="273" spans="1:8">
      <c r="A273" s="25"/>
      <c r="B273" s="25"/>
      <c r="C273" s="25"/>
      <c r="D273" s="25"/>
      <c r="E273" s="25"/>
      <c r="F273" s="25"/>
      <c r="G273" s="25"/>
      <c r="H273" s="25"/>
    </row>
    <row r="274" spans="1:8">
      <c r="A274" s="25"/>
      <c r="B274" s="25"/>
      <c r="C274" s="25"/>
      <c r="D274" s="25"/>
      <c r="E274" s="25"/>
      <c r="F274" s="25"/>
      <c r="G274" s="25"/>
      <c r="H274" s="25"/>
    </row>
    <row r="275" spans="1:8">
      <c r="A275" s="25"/>
      <c r="B275" s="25"/>
      <c r="C275" s="25"/>
      <c r="D275" s="25"/>
      <c r="E275" s="25"/>
      <c r="F275" s="25"/>
      <c r="G275" s="25"/>
      <c r="H275" s="25"/>
    </row>
    <row r="276" spans="1:8">
      <c r="A276" s="25"/>
      <c r="B276" s="25"/>
      <c r="C276" s="25"/>
      <c r="D276" s="25"/>
      <c r="E276" s="25"/>
      <c r="F276" s="25"/>
      <c r="G276" s="25"/>
      <c r="H276" s="25"/>
    </row>
    <row r="277" spans="1:8">
      <c r="A277" s="25"/>
      <c r="B277" s="25"/>
      <c r="C277" s="25"/>
      <c r="D277" s="25"/>
      <c r="E277" s="25"/>
      <c r="F277" s="25"/>
      <c r="G277" s="25"/>
      <c r="H277" s="25"/>
    </row>
    <row r="278" spans="1:8">
      <c r="A278" s="25"/>
      <c r="B278" s="25"/>
      <c r="C278" s="25"/>
      <c r="D278" s="25"/>
      <c r="E278" s="25"/>
      <c r="F278" s="25"/>
      <c r="G278" s="25"/>
      <c r="H278" s="25"/>
    </row>
    <row r="279" spans="1:8">
      <c r="A279" s="25"/>
      <c r="B279" s="25"/>
      <c r="C279" s="25"/>
      <c r="D279" s="25"/>
      <c r="E279" s="25"/>
      <c r="F279" s="25"/>
      <c r="G279" s="25"/>
      <c r="H279" s="25"/>
    </row>
    <row r="280" spans="1:8">
      <c r="A280" s="25"/>
      <c r="B280" s="25"/>
      <c r="C280" s="25"/>
      <c r="D280" s="25"/>
      <c r="E280" s="25"/>
      <c r="F280" s="25"/>
      <c r="G280" s="25"/>
      <c r="H280" s="25"/>
    </row>
    <row r="281" spans="1:8">
      <c r="A281" s="25"/>
      <c r="B281" s="25"/>
      <c r="C281" s="25"/>
      <c r="D281" s="25"/>
      <c r="E281" s="25"/>
      <c r="F281" s="25"/>
      <c r="G281" s="25"/>
      <c r="H281" s="25"/>
    </row>
    <row r="282" spans="1:8">
      <c r="A282" s="25"/>
      <c r="B282" s="25"/>
      <c r="C282" s="25"/>
      <c r="D282" s="25"/>
      <c r="E282" s="25"/>
      <c r="F282" s="25"/>
      <c r="G282" s="25"/>
      <c r="H282" s="25"/>
    </row>
    <row r="283" spans="1:8">
      <c r="A283" s="25"/>
      <c r="B283" s="25"/>
      <c r="C283" s="25"/>
      <c r="D283" s="25"/>
      <c r="E283" s="25"/>
      <c r="F283" s="25"/>
      <c r="G283" s="25"/>
      <c r="H283" s="25"/>
    </row>
    <row r="284" spans="1:8">
      <c r="A284" s="25"/>
      <c r="B284" s="25"/>
      <c r="C284" s="25"/>
      <c r="D284" s="25"/>
      <c r="E284" s="25"/>
      <c r="F284" s="25"/>
      <c r="G284" s="25"/>
      <c r="H284" s="25"/>
    </row>
    <row r="285" spans="1:8">
      <c r="A285" s="25"/>
      <c r="B285" s="25"/>
      <c r="C285" s="25"/>
      <c r="D285" s="25"/>
      <c r="E285" s="25"/>
      <c r="F285" s="25"/>
      <c r="G285" s="25"/>
      <c r="H285" s="25"/>
    </row>
    <row r="286" spans="1:8">
      <c r="A286" s="25"/>
      <c r="B286" s="25"/>
      <c r="C286" s="25"/>
      <c r="D286" s="25"/>
      <c r="E286" s="25"/>
      <c r="F286" s="25"/>
      <c r="G286" s="25"/>
      <c r="H286" s="25"/>
    </row>
    <row r="287" spans="1:8">
      <c r="A287" s="25"/>
      <c r="B287" s="25"/>
      <c r="C287" s="25"/>
      <c r="D287" s="25"/>
      <c r="E287" s="25"/>
      <c r="F287" s="25"/>
      <c r="G287" s="25"/>
      <c r="H287" s="25"/>
    </row>
    <row r="288" spans="1:8">
      <c r="A288" s="25"/>
      <c r="B288" s="25"/>
      <c r="C288" s="25"/>
      <c r="D288" s="25"/>
      <c r="E288" s="25"/>
      <c r="F288" s="25"/>
      <c r="G288" s="25"/>
      <c r="H288" s="25"/>
    </row>
    <row r="289" spans="1:8">
      <c r="A289" s="25"/>
      <c r="B289" s="25"/>
      <c r="C289" s="25"/>
      <c r="D289" s="25"/>
      <c r="E289" s="25"/>
      <c r="F289" s="25"/>
      <c r="G289" s="25">
        <f t="shared" ref="G289:G320" si="10">F289*E289</f>
        <v>0</v>
      </c>
      <c r="H289" s="25"/>
    </row>
    <row r="290" spans="1:8">
      <c r="A290" s="25"/>
      <c r="B290" s="25"/>
      <c r="C290" s="25"/>
      <c r="D290" s="25"/>
      <c r="E290" s="25"/>
      <c r="F290" s="25"/>
      <c r="G290" s="25">
        <f t="shared" si="10"/>
        <v>0</v>
      </c>
      <c r="H290" s="25"/>
    </row>
    <row r="291" spans="1:8">
      <c r="A291" s="25"/>
      <c r="B291" s="25"/>
      <c r="C291" s="25"/>
      <c r="D291" s="25"/>
      <c r="E291" s="25"/>
      <c r="F291" s="25"/>
      <c r="G291" s="25">
        <f t="shared" si="10"/>
        <v>0</v>
      </c>
      <c r="H291" s="25"/>
    </row>
    <row r="292" spans="1:8">
      <c r="A292" s="25"/>
      <c r="B292" s="25"/>
      <c r="C292" s="25"/>
      <c r="D292" s="25"/>
      <c r="E292" s="25"/>
      <c r="F292" s="25"/>
      <c r="G292" s="25">
        <f t="shared" si="10"/>
        <v>0</v>
      </c>
      <c r="H292" s="25"/>
    </row>
    <row r="293" spans="1:8">
      <c r="A293" s="25"/>
      <c r="B293" s="25"/>
      <c r="C293" s="25"/>
      <c r="D293" s="25"/>
      <c r="E293" s="25"/>
      <c r="F293" s="25"/>
      <c r="G293" s="25">
        <f t="shared" si="10"/>
        <v>0</v>
      </c>
      <c r="H293" s="25"/>
    </row>
    <row r="294" spans="1:8">
      <c r="A294" s="25"/>
      <c r="B294" s="25"/>
      <c r="C294" s="25"/>
      <c r="D294" s="25"/>
      <c r="E294" s="25"/>
      <c r="F294" s="25"/>
      <c r="G294" s="25">
        <f t="shared" si="10"/>
        <v>0</v>
      </c>
      <c r="H294" s="25"/>
    </row>
    <row r="295" spans="1:8">
      <c r="A295" s="25"/>
      <c r="B295" s="25"/>
      <c r="C295" s="25"/>
      <c r="D295" s="25"/>
      <c r="E295" s="25"/>
      <c r="F295" s="25"/>
      <c r="G295" s="25">
        <f t="shared" si="10"/>
        <v>0</v>
      </c>
      <c r="H295" s="25"/>
    </row>
    <row r="296" spans="1:8">
      <c r="A296" s="25"/>
      <c r="B296" s="25"/>
      <c r="C296" s="25"/>
      <c r="D296" s="25"/>
      <c r="E296" s="25"/>
      <c r="F296" s="25"/>
      <c r="G296" s="25">
        <f t="shared" si="10"/>
        <v>0</v>
      </c>
      <c r="H296" s="25"/>
    </row>
    <row r="297" spans="1:8">
      <c r="A297" s="25"/>
      <c r="B297" s="25"/>
      <c r="C297" s="25"/>
      <c r="D297" s="25"/>
      <c r="E297" s="25"/>
      <c r="F297" s="25"/>
      <c r="G297" s="25">
        <f t="shared" si="10"/>
        <v>0</v>
      </c>
      <c r="H297" s="25"/>
    </row>
    <row r="298" spans="1:8">
      <c r="A298" s="25"/>
      <c r="B298" s="25"/>
      <c r="C298" s="25"/>
      <c r="D298" s="25"/>
      <c r="E298" s="25"/>
      <c r="F298" s="25"/>
      <c r="G298" s="25">
        <f t="shared" si="10"/>
        <v>0</v>
      </c>
      <c r="H298" s="25"/>
    </row>
    <row r="299" spans="1:8">
      <c r="A299" s="25"/>
      <c r="B299" s="25"/>
      <c r="C299" s="25"/>
      <c r="D299" s="25"/>
      <c r="E299" s="25"/>
      <c r="F299" s="25"/>
      <c r="G299" s="25">
        <f t="shared" si="10"/>
        <v>0</v>
      </c>
      <c r="H299" s="25"/>
    </row>
    <row r="300" spans="1:8">
      <c r="A300" s="25"/>
      <c r="B300" s="25"/>
      <c r="C300" s="25"/>
      <c r="D300" s="25"/>
      <c r="E300" s="25"/>
      <c r="F300" s="25"/>
      <c r="G300" s="25">
        <f t="shared" si="10"/>
        <v>0</v>
      </c>
      <c r="H300" s="25"/>
    </row>
    <row r="301" spans="1:8">
      <c r="A301" s="25"/>
      <c r="B301" s="25"/>
      <c r="C301" s="25"/>
      <c r="D301" s="25"/>
      <c r="E301" s="25"/>
      <c r="F301" s="25"/>
      <c r="G301" s="25">
        <f t="shared" si="10"/>
        <v>0</v>
      </c>
      <c r="H301" s="25"/>
    </row>
    <row r="302" spans="1:8">
      <c r="A302" s="25"/>
      <c r="B302" s="25"/>
      <c r="C302" s="25"/>
      <c r="D302" s="25"/>
      <c r="E302" s="25"/>
      <c r="F302" s="25"/>
      <c r="G302" s="25">
        <f t="shared" si="10"/>
        <v>0</v>
      </c>
      <c r="H302" s="25"/>
    </row>
    <row r="303" spans="1:8">
      <c r="A303" s="25"/>
      <c r="B303" s="25"/>
      <c r="C303" s="25"/>
      <c r="D303" s="25"/>
      <c r="E303" s="25"/>
      <c r="F303" s="25"/>
      <c r="G303" s="25">
        <f t="shared" si="10"/>
        <v>0</v>
      </c>
      <c r="H303" s="25"/>
    </row>
    <row r="304" spans="1:8">
      <c r="A304" s="25"/>
      <c r="B304" s="25"/>
      <c r="C304" s="25"/>
      <c r="D304" s="25"/>
      <c r="E304" s="25"/>
      <c r="F304" s="25"/>
      <c r="G304" s="25">
        <f t="shared" si="10"/>
        <v>0</v>
      </c>
      <c r="H304" s="25"/>
    </row>
    <row r="305" spans="1:8">
      <c r="A305" s="25"/>
      <c r="B305" s="25"/>
      <c r="C305" s="25"/>
      <c r="D305" s="25"/>
      <c r="E305" s="25"/>
      <c r="F305" s="25"/>
      <c r="G305" s="25">
        <f t="shared" si="10"/>
        <v>0</v>
      </c>
      <c r="H305" s="25"/>
    </row>
    <row r="306" spans="1:8">
      <c r="A306" s="25"/>
      <c r="B306" s="25"/>
      <c r="C306" s="25"/>
      <c r="D306" s="25"/>
      <c r="E306" s="25"/>
      <c r="F306" s="25"/>
      <c r="G306" s="25">
        <f t="shared" si="10"/>
        <v>0</v>
      </c>
      <c r="H306" s="25"/>
    </row>
    <row r="307" spans="1:8">
      <c r="A307" s="25"/>
      <c r="B307" s="25"/>
      <c r="C307" s="25"/>
      <c r="D307" s="25"/>
      <c r="E307" s="25"/>
      <c r="F307" s="25"/>
      <c r="G307" s="25">
        <f t="shared" si="10"/>
        <v>0</v>
      </c>
      <c r="H307" s="25"/>
    </row>
    <row r="308" spans="1:8">
      <c r="A308" s="25"/>
      <c r="B308" s="25"/>
      <c r="C308" s="25"/>
      <c r="D308" s="25"/>
      <c r="E308" s="25"/>
      <c r="F308" s="25"/>
      <c r="G308" s="25">
        <f t="shared" si="10"/>
        <v>0</v>
      </c>
      <c r="H308" s="25"/>
    </row>
    <row r="309" spans="1:8">
      <c r="A309" s="25"/>
      <c r="B309" s="25"/>
      <c r="C309" s="25"/>
      <c r="D309" s="25"/>
      <c r="E309" s="25"/>
      <c r="F309" s="25"/>
      <c r="G309" s="25">
        <f t="shared" si="10"/>
        <v>0</v>
      </c>
      <c r="H309" s="25"/>
    </row>
    <row r="310" spans="1:8">
      <c r="A310" s="25"/>
      <c r="B310" s="25"/>
      <c r="C310" s="25"/>
      <c r="D310" s="25"/>
      <c r="E310" s="25"/>
      <c r="F310" s="25"/>
      <c r="G310" s="25">
        <f t="shared" si="10"/>
        <v>0</v>
      </c>
      <c r="H310" s="25"/>
    </row>
    <row r="311" spans="1:8">
      <c r="A311" s="25"/>
      <c r="B311" s="25"/>
      <c r="C311" s="25"/>
      <c r="D311" s="25"/>
      <c r="E311" s="25"/>
      <c r="F311" s="25"/>
      <c r="G311" s="25">
        <f t="shared" si="10"/>
        <v>0</v>
      </c>
      <c r="H311" s="25"/>
    </row>
    <row r="312" spans="1:8">
      <c r="A312" s="25"/>
      <c r="B312" s="25"/>
      <c r="C312" s="25"/>
      <c r="D312" s="25"/>
      <c r="E312" s="25"/>
      <c r="F312" s="25"/>
      <c r="G312" s="25">
        <f t="shared" si="10"/>
        <v>0</v>
      </c>
      <c r="H312" s="25"/>
    </row>
    <row r="313" spans="1:8">
      <c r="A313" s="25"/>
      <c r="B313" s="25"/>
      <c r="C313" s="25"/>
      <c r="D313" s="25"/>
      <c r="E313" s="25"/>
      <c r="F313" s="25"/>
      <c r="G313" s="25">
        <f t="shared" si="10"/>
        <v>0</v>
      </c>
      <c r="H313" s="25"/>
    </row>
    <row r="314" spans="1:8">
      <c r="A314" s="25"/>
      <c r="B314" s="25"/>
      <c r="C314" s="25"/>
      <c r="D314" s="25"/>
      <c r="E314" s="25"/>
      <c r="F314" s="25"/>
      <c r="G314" s="25">
        <f t="shared" si="10"/>
        <v>0</v>
      </c>
      <c r="H314" s="25"/>
    </row>
    <row r="315" spans="1:8">
      <c r="A315" s="25"/>
      <c r="B315" s="25"/>
      <c r="C315" s="25"/>
      <c r="D315" s="25"/>
      <c r="E315" s="25"/>
      <c r="F315" s="25"/>
      <c r="G315" s="25">
        <f t="shared" si="10"/>
        <v>0</v>
      </c>
      <c r="H315" s="25"/>
    </row>
    <row r="316" spans="1:8">
      <c r="A316" s="25"/>
      <c r="B316" s="25"/>
      <c r="C316" s="25"/>
      <c r="D316" s="25"/>
      <c r="E316" s="25"/>
      <c r="F316" s="25"/>
      <c r="G316" s="25">
        <f t="shared" si="10"/>
        <v>0</v>
      </c>
      <c r="H316" s="25"/>
    </row>
    <row r="317" spans="1:8">
      <c r="A317" s="25"/>
      <c r="B317" s="25"/>
      <c r="C317" s="25"/>
      <c r="D317" s="25"/>
      <c r="E317" s="25"/>
      <c r="F317" s="25"/>
      <c r="G317" s="25">
        <f t="shared" si="10"/>
        <v>0</v>
      </c>
      <c r="H317" s="25"/>
    </row>
    <row r="318" spans="1:8">
      <c r="A318" s="25"/>
      <c r="B318" s="25"/>
      <c r="C318" s="25"/>
      <c r="D318" s="25"/>
      <c r="E318" s="25"/>
      <c r="F318" s="25"/>
      <c r="G318" s="25">
        <f t="shared" si="10"/>
        <v>0</v>
      </c>
      <c r="H318" s="25"/>
    </row>
    <row r="319" spans="1:8">
      <c r="A319" s="25"/>
      <c r="B319" s="25"/>
      <c r="C319" s="25"/>
      <c r="D319" s="25"/>
      <c r="E319" s="25"/>
      <c r="F319" s="25"/>
      <c r="G319" s="25">
        <f t="shared" si="10"/>
        <v>0</v>
      </c>
      <c r="H319" s="25"/>
    </row>
    <row r="320" spans="1:8">
      <c r="A320" s="122"/>
      <c r="B320" s="122"/>
      <c r="C320" s="122"/>
      <c r="D320" s="122"/>
      <c r="E320" s="122"/>
      <c r="F320" s="122"/>
      <c r="G320" s="25">
        <f t="shared" si="10"/>
        <v>0</v>
      </c>
      <c r="H320" s="25"/>
    </row>
    <row r="321" spans="1:8">
      <c r="A321" s="122"/>
      <c r="B321" s="122"/>
      <c r="C321" s="122"/>
      <c r="D321" s="122"/>
      <c r="E321" s="122"/>
      <c r="F321" s="122"/>
      <c r="G321" s="25">
        <f t="shared" ref="G321:G352" si="11">F321*E321</f>
        <v>0</v>
      </c>
      <c r="H321" s="25"/>
    </row>
    <row r="322" spans="1:8">
      <c r="A322" s="122"/>
      <c r="B322" s="122"/>
      <c r="C322" s="122"/>
      <c r="D322" s="122"/>
      <c r="E322" s="122"/>
      <c r="F322" s="122"/>
      <c r="G322" s="25">
        <f t="shared" si="11"/>
        <v>0</v>
      </c>
      <c r="H322" s="25"/>
    </row>
    <row r="323" spans="1:8">
      <c r="A323" s="122"/>
      <c r="B323" s="122"/>
      <c r="C323" s="122"/>
      <c r="D323" s="122"/>
      <c r="E323" s="122"/>
      <c r="F323" s="122"/>
      <c r="G323" s="25">
        <f t="shared" si="11"/>
        <v>0</v>
      </c>
      <c r="H323" s="25"/>
    </row>
    <row r="324" spans="1:8">
      <c r="A324" s="122"/>
      <c r="B324" s="122"/>
      <c r="C324" s="122"/>
      <c r="D324" s="122"/>
      <c r="E324" s="122"/>
      <c r="F324" s="122"/>
      <c r="G324" s="25">
        <f t="shared" si="11"/>
        <v>0</v>
      </c>
      <c r="H324" s="25"/>
    </row>
    <row r="325" spans="1:8">
      <c r="A325" s="122"/>
      <c r="B325" s="122"/>
      <c r="C325" s="122"/>
      <c r="D325" s="122"/>
      <c r="E325" s="122"/>
      <c r="F325" s="122"/>
      <c r="G325" s="25">
        <f t="shared" si="11"/>
        <v>0</v>
      </c>
      <c r="H325" s="25"/>
    </row>
    <row r="326" spans="1:8">
      <c r="A326" s="122"/>
      <c r="B326" s="122"/>
      <c r="C326" s="122"/>
      <c r="D326" s="122"/>
      <c r="E326" s="122"/>
      <c r="F326" s="122"/>
      <c r="G326" s="25">
        <f t="shared" si="11"/>
        <v>0</v>
      </c>
      <c r="H326" s="25"/>
    </row>
    <row r="327" spans="1:8">
      <c r="A327" s="122"/>
      <c r="B327" s="122"/>
      <c r="C327" s="122"/>
      <c r="D327" s="122"/>
      <c r="E327" s="122"/>
      <c r="F327" s="122"/>
      <c r="G327" s="25">
        <f t="shared" si="11"/>
        <v>0</v>
      </c>
      <c r="H327" s="25"/>
    </row>
    <row r="328" spans="1:8">
      <c r="A328" s="122"/>
      <c r="B328" s="122"/>
      <c r="C328" s="122"/>
      <c r="D328" s="122"/>
      <c r="E328" s="122"/>
      <c r="F328" s="122"/>
      <c r="G328" s="25">
        <f t="shared" si="11"/>
        <v>0</v>
      </c>
      <c r="H328" s="25"/>
    </row>
    <row r="329" spans="1:8">
      <c r="A329" s="122"/>
      <c r="B329" s="122"/>
      <c r="C329" s="122"/>
      <c r="D329" s="122"/>
      <c r="E329" s="122"/>
      <c r="F329" s="122"/>
      <c r="G329" s="25">
        <f t="shared" si="11"/>
        <v>0</v>
      </c>
      <c r="H329" s="25"/>
    </row>
    <row r="330" spans="1:8">
      <c r="A330" s="122"/>
      <c r="B330" s="122"/>
      <c r="C330" s="122"/>
      <c r="D330" s="122"/>
      <c r="E330" s="122"/>
      <c r="F330" s="122"/>
      <c r="G330" s="25">
        <f t="shared" si="11"/>
        <v>0</v>
      </c>
      <c r="H330" s="25"/>
    </row>
    <row r="331" spans="1:8">
      <c r="A331" s="122"/>
      <c r="B331" s="122"/>
      <c r="C331" s="122"/>
      <c r="D331" s="122"/>
      <c r="E331" s="122"/>
      <c r="F331" s="122"/>
      <c r="G331" s="25">
        <f t="shared" si="11"/>
        <v>0</v>
      </c>
      <c r="H331" s="25"/>
    </row>
    <row r="332" spans="1:8">
      <c r="A332" s="122"/>
      <c r="B332" s="122"/>
      <c r="C332" s="122"/>
      <c r="D332" s="122"/>
      <c r="E332" s="122"/>
      <c r="F332" s="122"/>
      <c r="G332" s="25">
        <f t="shared" si="11"/>
        <v>0</v>
      </c>
      <c r="H332" s="25"/>
    </row>
    <row r="333" spans="1:8">
      <c r="A333" s="122"/>
      <c r="B333" s="122"/>
      <c r="C333" s="122"/>
      <c r="D333" s="122"/>
      <c r="E333" s="122"/>
      <c r="F333" s="122"/>
      <c r="G333" s="25">
        <f t="shared" si="11"/>
        <v>0</v>
      </c>
      <c r="H333" s="25"/>
    </row>
    <row r="334" spans="1:8">
      <c r="A334" s="122"/>
      <c r="B334" s="122"/>
      <c r="C334" s="122"/>
      <c r="D334" s="122"/>
      <c r="E334" s="122"/>
      <c r="F334" s="122"/>
      <c r="G334" s="25">
        <f t="shared" si="11"/>
        <v>0</v>
      </c>
      <c r="H334" s="25"/>
    </row>
    <row r="335" spans="1:8">
      <c r="A335" s="122"/>
      <c r="B335" s="122"/>
      <c r="C335" s="122"/>
      <c r="D335" s="122"/>
      <c r="E335" s="122"/>
      <c r="F335" s="122"/>
      <c r="G335" s="25">
        <f t="shared" si="11"/>
        <v>0</v>
      </c>
      <c r="H335" s="25"/>
    </row>
    <row r="336" spans="1:8">
      <c r="A336" s="122"/>
      <c r="B336" s="122"/>
      <c r="C336" s="122"/>
      <c r="D336" s="122"/>
      <c r="E336" s="122"/>
      <c r="F336" s="122"/>
      <c r="G336" s="25">
        <f t="shared" si="11"/>
        <v>0</v>
      </c>
      <c r="H336" s="25"/>
    </row>
    <row r="337" spans="1:8">
      <c r="A337" s="122"/>
      <c r="B337" s="122"/>
      <c r="C337" s="122"/>
      <c r="D337" s="122"/>
      <c r="E337" s="122"/>
      <c r="F337" s="122"/>
      <c r="G337" s="25">
        <f t="shared" si="11"/>
        <v>0</v>
      </c>
      <c r="H337" s="25"/>
    </row>
    <row r="338" spans="1:8">
      <c r="A338" s="122"/>
      <c r="B338" s="122"/>
      <c r="C338" s="122"/>
      <c r="D338" s="122"/>
      <c r="E338" s="122"/>
      <c r="F338" s="122"/>
      <c r="G338" s="25">
        <f t="shared" si="11"/>
        <v>0</v>
      </c>
      <c r="H338" s="25"/>
    </row>
    <row r="339" spans="1:8">
      <c r="A339" s="122"/>
      <c r="B339" s="122"/>
      <c r="C339" s="122"/>
      <c r="D339" s="122"/>
      <c r="E339" s="122"/>
      <c r="F339" s="122"/>
      <c r="G339" s="25">
        <f t="shared" si="11"/>
        <v>0</v>
      </c>
      <c r="H339" s="25"/>
    </row>
    <row r="340" spans="1:8">
      <c r="A340" s="122"/>
      <c r="B340" s="122"/>
      <c r="C340" s="122"/>
      <c r="D340" s="122"/>
      <c r="E340" s="122"/>
      <c r="F340" s="122"/>
      <c r="G340" s="25">
        <f t="shared" si="11"/>
        <v>0</v>
      </c>
      <c r="H340" s="25"/>
    </row>
    <row r="341" spans="1:8">
      <c r="A341" s="122"/>
      <c r="B341" s="122"/>
      <c r="C341" s="122"/>
      <c r="D341" s="122"/>
      <c r="E341" s="122"/>
      <c r="F341" s="122"/>
      <c r="G341" s="25">
        <f t="shared" si="11"/>
        <v>0</v>
      </c>
      <c r="H341" s="25"/>
    </row>
    <row r="342" spans="1:8">
      <c r="A342" s="122"/>
      <c r="B342" s="122"/>
      <c r="C342" s="122"/>
      <c r="D342" s="122"/>
      <c r="E342" s="122"/>
      <c r="F342" s="122"/>
      <c r="G342" s="25">
        <f t="shared" si="11"/>
        <v>0</v>
      </c>
      <c r="H342" s="25"/>
    </row>
    <row r="343" spans="1:8">
      <c r="B343" s="1"/>
      <c r="C343" s="2"/>
      <c r="D343" s="5"/>
      <c r="E343" s="5"/>
      <c r="F343" s="6"/>
      <c r="G343" s="6">
        <f t="shared" si="11"/>
        <v>0</v>
      </c>
      <c r="H343" s="1"/>
    </row>
    <row r="344" spans="1:8">
      <c r="B344" s="1"/>
      <c r="C344" s="2"/>
      <c r="D344" s="5"/>
      <c r="E344" s="5"/>
      <c r="F344" s="6"/>
      <c r="G344" s="6">
        <f t="shared" si="11"/>
        <v>0</v>
      </c>
      <c r="H344" s="1"/>
    </row>
    <row r="345" spans="1:8">
      <c r="B345" s="1"/>
      <c r="C345" s="2"/>
      <c r="D345" s="5"/>
      <c r="E345" s="5"/>
      <c r="F345" s="6"/>
      <c r="G345" s="6">
        <f t="shared" si="11"/>
        <v>0</v>
      </c>
      <c r="H345" s="1"/>
    </row>
    <row r="346" spans="1:8">
      <c r="B346" s="1"/>
      <c r="C346" s="2"/>
      <c r="D346" s="5"/>
      <c r="E346" s="5"/>
      <c r="F346" s="6"/>
      <c r="G346" s="6">
        <f t="shared" si="11"/>
        <v>0</v>
      </c>
      <c r="H346" s="1"/>
    </row>
    <row r="347" spans="1:8">
      <c r="B347" s="1"/>
      <c r="C347" s="2"/>
      <c r="D347" s="5"/>
      <c r="E347" s="5"/>
      <c r="F347" s="6"/>
      <c r="G347" s="6">
        <f t="shared" si="11"/>
        <v>0</v>
      </c>
      <c r="H347" s="1"/>
    </row>
    <row r="348" spans="1:8">
      <c r="B348" s="1"/>
      <c r="C348" s="2"/>
      <c r="D348" s="5"/>
      <c r="E348" s="5"/>
      <c r="F348" s="6"/>
      <c r="G348" s="6">
        <f t="shared" si="11"/>
        <v>0</v>
      </c>
      <c r="H348" s="1"/>
    </row>
    <row r="349" spans="1:8">
      <c r="B349" s="1"/>
      <c r="C349" s="2"/>
      <c r="D349" s="5"/>
      <c r="E349" s="5"/>
      <c r="F349" s="6"/>
      <c r="G349" s="6">
        <f t="shared" si="11"/>
        <v>0</v>
      </c>
      <c r="H349" s="1"/>
    </row>
    <row r="350" spans="1:8">
      <c r="B350" s="1"/>
      <c r="C350" s="2"/>
      <c r="D350" s="5"/>
      <c r="E350" s="5"/>
      <c r="F350" s="6"/>
      <c r="G350" s="6">
        <f t="shared" si="11"/>
        <v>0</v>
      </c>
      <c r="H350" s="1"/>
    </row>
    <row r="351" spans="1:8">
      <c r="B351" s="1"/>
      <c r="C351" s="2"/>
      <c r="D351" s="5"/>
      <c r="E351" s="5"/>
      <c r="F351" s="6"/>
      <c r="G351" s="6">
        <f t="shared" si="11"/>
        <v>0</v>
      </c>
      <c r="H351" s="1"/>
    </row>
    <row r="352" spans="1:8">
      <c r="B352" s="1"/>
      <c r="C352" s="2"/>
      <c r="D352" s="5"/>
      <c r="E352" s="5"/>
      <c r="F352" s="6"/>
      <c r="G352" s="6">
        <f t="shared" si="11"/>
        <v>0</v>
      </c>
      <c r="H352" s="1"/>
    </row>
    <row r="353" spans="2:8">
      <c r="B353" s="1"/>
      <c r="C353" s="2"/>
      <c r="D353" s="5"/>
      <c r="E353" s="5"/>
      <c r="F353" s="6"/>
      <c r="G353" s="6">
        <f t="shared" ref="G353:G384" si="12">F353*E353</f>
        <v>0</v>
      </c>
      <c r="H353" s="1"/>
    </row>
    <row r="354" spans="2:8">
      <c r="B354" s="1"/>
      <c r="C354" s="2"/>
      <c r="D354" s="5"/>
      <c r="E354" s="5"/>
      <c r="F354" s="6"/>
      <c r="G354" s="6">
        <f t="shared" si="12"/>
        <v>0</v>
      </c>
      <c r="H354" s="1"/>
    </row>
    <row r="355" spans="2:8">
      <c r="B355" s="1"/>
      <c r="C355" s="2"/>
      <c r="D355" s="5"/>
      <c r="E355" s="5"/>
      <c r="F355" s="6"/>
      <c r="G355" s="6">
        <f t="shared" si="12"/>
        <v>0</v>
      </c>
      <c r="H355" s="1"/>
    </row>
    <row r="356" spans="2:8">
      <c r="B356" s="1"/>
      <c r="C356" s="2"/>
      <c r="D356" s="5"/>
      <c r="E356" s="5"/>
      <c r="F356" s="6"/>
      <c r="G356" s="6">
        <f t="shared" si="12"/>
        <v>0</v>
      </c>
      <c r="H356" s="1"/>
    </row>
    <row r="357" spans="2:8">
      <c r="B357" s="1"/>
      <c r="C357" s="2"/>
      <c r="D357" s="5"/>
      <c r="E357" s="5"/>
      <c r="F357" s="6"/>
      <c r="G357" s="6">
        <f t="shared" si="12"/>
        <v>0</v>
      </c>
      <c r="H357" s="1"/>
    </row>
    <row r="358" spans="2:8">
      <c r="B358" s="1"/>
      <c r="C358" s="2"/>
      <c r="D358" s="5"/>
      <c r="E358" s="5"/>
      <c r="F358" s="6"/>
      <c r="G358" s="6">
        <f t="shared" si="12"/>
        <v>0</v>
      </c>
      <c r="H358" s="1"/>
    </row>
    <row r="359" spans="2:8">
      <c r="B359" s="1"/>
      <c r="C359" s="2"/>
      <c r="D359" s="5"/>
      <c r="E359" s="5"/>
      <c r="F359" s="6"/>
      <c r="G359" s="6">
        <f t="shared" si="12"/>
        <v>0</v>
      </c>
      <c r="H359" s="1"/>
    </row>
    <row r="360" spans="2:8">
      <c r="B360" s="1"/>
      <c r="C360" s="2"/>
      <c r="D360" s="5"/>
      <c r="E360" s="5"/>
      <c r="F360" s="6"/>
      <c r="G360" s="6">
        <f t="shared" si="12"/>
        <v>0</v>
      </c>
      <c r="H360" s="1"/>
    </row>
    <row r="361" spans="2:8">
      <c r="B361" s="1"/>
      <c r="C361" s="2"/>
      <c r="D361" s="5"/>
      <c r="E361" s="5"/>
      <c r="F361" s="6"/>
      <c r="G361" s="6">
        <f t="shared" si="12"/>
        <v>0</v>
      </c>
      <c r="H361" s="1"/>
    </row>
    <row r="362" spans="2:8">
      <c r="B362" s="1"/>
      <c r="C362" s="2"/>
      <c r="D362" s="5"/>
      <c r="E362" s="5"/>
      <c r="F362" s="6"/>
      <c r="G362" s="6">
        <f t="shared" si="12"/>
        <v>0</v>
      </c>
      <c r="H362" s="1"/>
    </row>
    <row r="363" spans="2:8">
      <c r="B363" s="1"/>
      <c r="C363" s="2"/>
      <c r="D363" s="5"/>
      <c r="E363" s="5"/>
      <c r="F363" s="6"/>
      <c r="G363" s="6">
        <f t="shared" si="12"/>
        <v>0</v>
      </c>
      <c r="H363" s="1"/>
    </row>
    <row r="364" spans="2:8">
      <c r="B364" s="1"/>
      <c r="C364" s="2"/>
      <c r="D364" s="5"/>
      <c r="E364" s="5"/>
      <c r="F364" s="6"/>
      <c r="G364" s="6">
        <f t="shared" si="12"/>
        <v>0</v>
      </c>
      <c r="H364" s="1"/>
    </row>
    <row r="365" spans="2:8">
      <c r="B365" s="1"/>
      <c r="C365" s="2"/>
      <c r="D365" s="5"/>
      <c r="E365" s="5"/>
      <c r="F365" s="6"/>
      <c r="G365" s="6">
        <f t="shared" si="12"/>
        <v>0</v>
      </c>
      <c r="H365" s="1"/>
    </row>
    <row r="366" spans="2:8">
      <c r="B366" s="1"/>
      <c r="C366" s="2"/>
      <c r="D366" s="5"/>
      <c r="E366" s="5"/>
      <c r="F366" s="6"/>
      <c r="G366" s="6">
        <f t="shared" si="12"/>
        <v>0</v>
      </c>
      <c r="H366" s="1"/>
    </row>
    <row r="367" spans="2:8">
      <c r="B367" s="1"/>
      <c r="C367" s="2"/>
      <c r="D367" s="5"/>
      <c r="E367" s="5"/>
      <c r="F367" s="6"/>
      <c r="G367" s="6">
        <f t="shared" si="12"/>
        <v>0</v>
      </c>
      <c r="H367" s="1"/>
    </row>
    <row r="368" spans="2:8">
      <c r="B368" s="1"/>
      <c r="C368" s="2"/>
      <c r="D368" s="5"/>
      <c r="E368" s="5"/>
      <c r="F368" s="6"/>
      <c r="G368" s="6">
        <f t="shared" si="12"/>
        <v>0</v>
      </c>
      <c r="H368" s="1"/>
    </row>
    <row r="369" spans="2:8">
      <c r="B369" s="1"/>
      <c r="C369" s="2"/>
      <c r="D369" s="5"/>
      <c r="E369" s="5"/>
      <c r="F369" s="6"/>
      <c r="G369" s="6">
        <f t="shared" si="12"/>
        <v>0</v>
      </c>
      <c r="H369" s="1"/>
    </row>
    <row r="370" spans="2:8">
      <c r="B370" s="1"/>
      <c r="C370" s="2"/>
      <c r="D370" s="5"/>
      <c r="E370" s="5"/>
      <c r="F370" s="6"/>
      <c r="G370" s="6">
        <f t="shared" si="12"/>
        <v>0</v>
      </c>
      <c r="H370" s="1"/>
    </row>
    <row r="371" spans="2:8">
      <c r="B371" s="1"/>
      <c r="C371" s="2"/>
      <c r="D371" s="5"/>
      <c r="E371" s="5"/>
      <c r="F371" s="6"/>
      <c r="G371" s="6">
        <f t="shared" si="12"/>
        <v>0</v>
      </c>
      <c r="H371" s="1"/>
    </row>
    <row r="372" spans="2:8">
      <c r="B372" s="1"/>
      <c r="C372" s="2"/>
      <c r="D372" s="5"/>
      <c r="E372" s="5"/>
      <c r="F372" s="6"/>
      <c r="G372" s="6">
        <f t="shared" si="12"/>
        <v>0</v>
      </c>
      <c r="H372" s="1"/>
    </row>
    <row r="373" spans="2:8">
      <c r="B373" s="1"/>
      <c r="C373" s="2"/>
      <c r="D373" s="5"/>
      <c r="E373" s="5"/>
      <c r="F373" s="6"/>
      <c r="G373" s="6">
        <f t="shared" si="12"/>
        <v>0</v>
      </c>
      <c r="H373" s="1"/>
    </row>
    <row r="374" spans="2:8">
      <c r="B374" s="1"/>
      <c r="C374" s="2"/>
      <c r="D374" s="5"/>
      <c r="E374" s="5"/>
      <c r="F374" s="6"/>
      <c r="G374" s="6">
        <f t="shared" si="12"/>
        <v>0</v>
      </c>
      <c r="H374" s="1"/>
    </row>
    <row r="375" spans="2:8">
      <c r="B375" s="1"/>
      <c r="C375" s="2"/>
      <c r="D375" s="5"/>
      <c r="E375" s="5"/>
      <c r="F375" s="6"/>
      <c r="G375" s="6">
        <f t="shared" si="12"/>
        <v>0</v>
      </c>
      <c r="H375" s="1"/>
    </row>
    <row r="376" spans="2:8">
      <c r="B376" s="1"/>
      <c r="C376" s="2"/>
      <c r="D376" s="5"/>
      <c r="E376" s="5"/>
      <c r="F376" s="6"/>
      <c r="G376" s="6">
        <f t="shared" si="12"/>
        <v>0</v>
      </c>
      <c r="H376" s="1"/>
    </row>
    <row r="377" spans="2:8">
      <c r="B377" s="1"/>
      <c r="C377" s="2"/>
      <c r="D377" s="5"/>
      <c r="E377" s="5"/>
      <c r="F377" s="6"/>
      <c r="G377" s="6">
        <f t="shared" si="12"/>
        <v>0</v>
      </c>
      <c r="H377" s="1"/>
    </row>
    <row r="378" spans="2:8">
      <c r="B378" s="1"/>
      <c r="C378" s="2"/>
      <c r="D378" s="5"/>
      <c r="E378" s="5"/>
      <c r="F378" s="6"/>
      <c r="G378" s="6">
        <f t="shared" si="12"/>
        <v>0</v>
      </c>
      <c r="H378" s="1"/>
    </row>
    <row r="379" spans="2:8">
      <c r="B379" s="1"/>
      <c r="C379" s="2"/>
      <c r="D379" s="5"/>
      <c r="E379" s="5"/>
      <c r="F379" s="6"/>
      <c r="G379" s="6">
        <f t="shared" si="12"/>
        <v>0</v>
      </c>
      <c r="H379" s="1"/>
    </row>
    <row r="380" spans="2:8">
      <c r="B380" s="1"/>
      <c r="C380" s="2"/>
      <c r="D380" s="5"/>
      <c r="E380" s="5"/>
      <c r="F380" s="6"/>
      <c r="G380" s="6">
        <f t="shared" si="12"/>
        <v>0</v>
      </c>
      <c r="H380" s="1"/>
    </row>
    <row r="381" spans="2:8">
      <c r="B381" s="1"/>
      <c r="C381" s="2"/>
      <c r="D381" s="5"/>
      <c r="E381" s="5"/>
      <c r="F381" s="6"/>
      <c r="G381" s="6">
        <f t="shared" si="12"/>
        <v>0</v>
      </c>
      <c r="H381" s="1"/>
    </row>
    <row r="382" spans="2:8">
      <c r="B382" s="1"/>
      <c r="C382" s="2"/>
      <c r="D382" s="5"/>
      <c r="E382" s="5"/>
      <c r="F382" s="6"/>
      <c r="G382" s="6">
        <f t="shared" si="12"/>
        <v>0</v>
      </c>
      <c r="H382" s="1"/>
    </row>
    <row r="383" spans="2:8">
      <c r="B383" s="1"/>
      <c r="C383" s="2"/>
      <c r="D383" s="5"/>
      <c r="E383" s="5"/>
      <c r="F383" s="6"/>
      <c r="G383" s="6">
        <f t="shared" si="12"/>
        <v>0</v>
      </c>
      <c r="H383" s="1"/>
    </row>
    <row r="384" spans="2:8">
      <c r="B384" s="1"/>
      <c r="C384" s="2"/>
      <c r="D384" s="5"/>
      <c r="E384" s="5"/>
      <c r="F384" s="6"/>
      <c r="G384" s="6">
        <f t="shared" si="12"/>
        <v>0</v>
      </c>
      <c r="H384" s="1"/>
    </row>
    <row r="385" spans="2:8">
      <c r="B385" s="1"/>
      <c r="C385" s="2"/>
      <c r="D385" s="5"/>
      <c r="E385" s="5"/>
      <c r="F385" s="6"/>
      <c r="G385" s="6">
        <f t="shared" ref="G385:G416" si="13">F385*E385</f>
        <v>0</v>
      </c>
      <c r="H385" s="1"/>
    </row>
    <row r="386" spans="2:8">
      <c r="B386" s="1"/>
      <c r="C386" s="2"/>
      <c r="D386" s="5"/>
      <c r="E386" s="5"/>
      <c r="F386" s="6"/>
      <c r="G386" s="6">
        <f t="shared" si="13"/>
        <v>0</v>
      </c>
      <c r="H386" s="1"/>
    </row>
    <row r="387" spans="2:8">
      <c r="B387" s="1"/>
      <c r="C387" s="2"/>
      <c r="D387" s="5"/>
      <c r="E387" s="5"/>
      <c r="F387" s="6"/>
      <c r="G387" s="6">
        <f t="shared" si="13"/>
        <v>0</v>
      </c>
      <c r="H387" s="1"/>
    </row>
    <row r="388" spans="2:8">
      <c r="B388" s="1"/>
      <c r="C388" s="2"/>
      <c r="D388" s="5"/>
      <c r="E388" s="5"/>
      <c r="F388" s="6"/>
      <c r="G388" s="6">
        <f t="shared" si="13"/>
        <v>0</v>
      </c>
      <c r="H388" s="1"/>
    </row>
    <row r="389" spans="2:8">
      <c r="B389" s="1"/>
      <c r="C389" s="2"/>
      <c r="D389" s="5"/>
      <c r="E389" s="5"/>
      <c r="F389" s="6"/>
      <c r="G389" s="6">
        <f t="shared" si="13"/>
        <v>0</v>
      </c>
      <c r="H389" s="1"/>
    </row>
    <row r="390" spans="2:8">
      <c r="B390" s="1"/>
      <c r="C390" s="2"/>
      <c r="D390" s="5"/>
      <c r="E390" s="5"/>
      <c r="F390" s="6"/>
      <c r="G390" s="6">
        <f t="shared" si="13"/>
        <v>0</v>
      </c>
      <c r="H390" s="1"/>
    </row>
    <row r="391" spans="2:8">
      <c r="B391" s="1"/>
      <c r="C391" s="2"/>
      <c r="D391" s="5"/>
      <c r="E391" s="5"/>
      <c r="F391" s="6"/>
      <c r="G391" s="6">
        <f t="shared" si="13"/>
        <v>0</v>
      </c>
      <c r="H391" s="1"/>
    </row>
    <row r="392" spans="2:8">
      <c r="B392" s="1"/>
      <c r="C392" s="2"/>
      <c r="D392" s="5"/>
      <c r="E392" s="5"/>
      <c r="F392" s="6"/>
      <c r="G392" s="6">
        <f t="shared" si="13"/>
        <v>0</v>
      </c>
      <c r="H392" s="1"/>
    </row>
    <row r="393" spans="2:8">
      <c r="B393" s="1"/>
      <c r="C393" s="2"/>
      <c r="D393" s="5"/>
      <c r="E393" s="5"/>
      <c r="F393" s="6"/>
      <c r="G393" s="6">
        <f t="shared" si="13"/>
        <v>0</v>
      </c>
      <c r="H393" s="1"/>
    </row>
    <row r="394" spans="2:8">
      <c r="B394" s="1"/>
      <c r="C394" s="2"/>
      <c r="D394" s="5"/>
      <c r="E394" s="5"/>
      <c r="F394" s="6"/>
      <c r="G394" s="6">
        <f t="shared" si="13"/>
        <v>0</v>
      </c>
      <c r="H394" s="1"/>
    </row>
    <row r="395" spans="2:8">
      <c r="B395" s="1"/>
      <c r="C395" s="2"/>
      <c r="D395" s="5"/>
      <c r="E395" s="5"/>
      <c r="F395" s="6"/>
      <c r="G395" s="6">
        <f t="shared" si="13"/>
        <v>0</v>
      </c>
      <c r="H395" s="1"/>
    </row>
    <row r="396" spans="2:8">
      <c r="B396" s="1"/>
      <c r="C396" s="2"/>
      <c r="D396" s="5"/>
      <c r="E396" s="5"/>
      <c r="F396" s="6"/>
      <c r="G396" s="6">
        <f t="shared" si="13"/>
        <v>0</v>
      </c>
      <c r="H396" s="1"/>
    </row>
    <row r="397" spans="2:8">
      <c r="B397" s="1"/>
      <c r="C397" s="2"/>
      <c r="D397" s="5"/>
      <c r="E397" s="5"/>
      <c r="F397" s="6"/>
      <c r="G397" s="6">
        <f t="shared" si="13"/>
        <v>0</v>
      </c>
      <c r="H397" s="1"/>
    </row>
    <row r="398" spans="2:8">
      <c r="B398" s="1"/>
      <c r="C398" s="2"/>
      <c r="D398" s="5"/>
      <c r="E398" s="5"/>
      <c r="F398" s="6"/>
      <c r="G398" s="6">
        <f t="shared" si="13"/>
        <v>0</v>
      </c>
      <c r="H398" s="1"/>
    </row>
    <row r="399" spans="2:8">
      <c r="B399" s="1"/>
      <c r="C399" s="2"/>
      <c r="D399" s="5"/>
      <c r="E399" s="5"/>
      <c r="F399" s="6"/>
      <c r="G399" s="6">
        <f t="shared" si="13"/>
        <v>0</v>
      </c>
      <c r="H399" s="1"/>
    </row>
    <row r="400" spans="2:8">
      <c r="B400" s="1"/>
      <c r="C400" s="2"/>
      <c r="D400" s="5"/>
      <c r="E400" s="5"/>
      <c r="F400" s="6"/>
      <c r="G400" s="6">
        <f t="shared" si="13"/>
        <v>0</v>
      </c>
      <c r="H400" s="1"/>
    </row>
    <row r="401" spans="2:8">
      <c r="B401" s="1"/>
      <c r="C401" s="2"/>
      <c r="D401" s="5"/>
      <c r="E401" s="5"/>
      <c r="F401" s="6"/>
      <c r="G401" s="6">
        <f t="shared" si="13"/>
        <v>0</v>
      </c>
      <c r="H401" s="1"/>
    </row>
    <row r="402" spans="2:8">
      <c r="B402" s="1"/>
      <c r="C402" s="2"/>
      <c r="D402" s="5"/>
      <c r="E402" s="5"/>
      <c r="F402" s="6"/>
      <c r="G402" s="6">
        <f t="shared" si="13"/>
        <v>0</v>
      </c>
      <c r="H402" s="1"/>
    </row>
    <row r="403" spans="2:8">
      <c r="B403" s="1"/>
      <c r="C403" s="2"/>
      <c r="D403" s="5"/>
      <c r="E403" s="5"/>
      <c r="F403" s="6"/>
      <c r="G403" s="6">
        <f t="shared" si="13"/>
        <v>0</v>
      </c>
      <c r="H403" s="1"/>
    </row>
    <row r="404" spans="2:8">
      <c r="B404" s="1"/>
      <c r="C404" s="2"/>
      <c r="D404" s="5"/>
      <c r="E404" s="5"/>
      <c r="F404" s="6"/>
      <c r="G404" s="6">
        <f t="shared" si="13"/>
        <v>0</v>
      </c>
      <c r="H404" s="1"/>
    </row>
    <row r="405" spans="2:8">
      <c r="B405" s="1"/>
      <c r="C405" s="2"/>
      <c r="D405" s="5"/>
      <c r="E405" s="5"/>
      <c r="F405" s="6"/>
      <c r="G405" s="6">
        <f t="shared" si="13"/>
        <v>0</v>
      </c>
      <c r="H405" s="1"/>
    </row>
    <row r="406" spans="2:8">
      <c r="B406" s="1"/>
      <c r="C406" s="2"/>
      <c r="D406" s="5"/>
      <c r="E406" s="5"/>
      <c r="F406" s="6"/>
      <c r="G406" s="6">
        <f t="shared" si="13"/>
        <v>0</v>
      </c>
      <c r="H406" s="1"/>
    </row>
    <row r="407" spans="2:8">
      <c r="B407" s="1"/>
      <c r="C407" s="2"/>
      <c r="D407" s="5"/>
      <c r="E407" s="5"/>
      <c r="F407" s="6"/>
      <c r="G407" s="6">
        <f t="shared" si="13"/>
        <v>0</v>
      </c>
      <c r="H407" s="1"/>
    </row>
    <row r="408" spans="2:8">
      <c r="B408" s="1"/>
      <c r="C408" s="2"/>
      <c r="D408" s="5"/>
      <c r="E408" s="5"/>
      <c r="F408" s="6"/>
      <c r="G408" s="6">
        <f t="shared" si="13"/>
        <v>0</v>
      </c>
      <c r="H408" s="1"/>
    </row>
    <row r="409" spans="2:8">
      <c r="B409" s="1"/>
      <c r="C409" s="2"/>
      <c r="D409" s="5"/>
      <c r="E409" s="5"/>
      <c r="F409" s="6"/>
      <c r="G409" s="6">
        <f t="shared" si="13"/>
        <v>0</v>
      </c>
      <c r="H409" s="1"/>
    </row>
    <row r="410" spans="2:8">
      <c r="B410" s="1"/>
      <c r="C410" s="2"/>
      <c r="D410" s="5"/>
      <c r="E410" s="5"/>
      <c r="F410" s="6"/>
      <c r="G410" s="6">
        <f t="shared" si="13"/>
        <v>0</v>
      </c>
      <c r="H410" s="1"/>
    </row>
    <row r="411" spans="2:8">
      <c r="B411" s="1"/>
      <c r="C411" s="2"/>
      <c r="D411" s="5"/>
      <c r="E411" s="5"/>
      <c r="F411" s="6"/>
      <c r="G411" s="6">
        <f t="shared" si="13"/>
        <v>0</v>
      </c>
      <c r="H411" s="1"/>
    </row>
    <row r="412" spans="2:8">
      <c r="B412" s="1"/>
      <c r="C412" s="2"/>
      <c r="D412" s="5"/>
      <c r="E412" s="5"/>
      <c r="F412" s="6"/>
      <c r="G412" s="6">
        <f t="shared" si="13"/>
        <v>0</v>
      </c>
      <c r="H412" s="1"/>
    </row>
    <row r="413" spans="2:8">
      <c r="B413" s="1"/>
      <c r="C413" s="2"/>
      <c r="D413" s="5"/>
      <c r="E413" s="5"/>
      <c r="F413" s="6"/>
      <c r="G413" s="6">
        <f t="shared" si="13"/>
        <v>0</v>
      </c>
      <c r="H413" s="1"/>
    </row>
    <row r="414" spans="2:8">
      <c r="B414" s="1"/>
      <c r="C414" s="2"/>
      <c r="D414" s="5"/>
      <c r="E414" s="5"/>
      <c r="F414" s="6"/>
      <c r="G414" s="6">
        <f t="shared" si="13"/>
        <v>0</v>
      </c>
      <c r="H414" s="1"/>
    </row>
    <row r="415" spans="2:8">
      <c r="B415" s="1"/>
      <c r="C415" s="2"/>
      <c r="D415" s="5"/>
      <c r="E415" s="5"/>
      <c r="F415" s="6"/>
      <c r="G415" s="6">
        <f t="shared" si="13"/>
        <v>0</v>
      </c>
      <c r="H415" s="1"/>
    </row>
    <row r="416" spans="2:8">
      <c r="B416" s="1"/>
      <c r="C416" s="2"/>
      <c r="D416" s="5"/>
      <c r="E416" s="5"/>
      <c r="F416" s="6"/>
      <c r="G416" s="6">
        <f t="shared" si="13"/>
        <v>0</v>
      </c>
      <c r="H416" s="1"/>
    </row>
    <row r="417" spans="2:8">
      <c r="B417" s="1"/>
      <c r="C417" s="2"/>
      <c r="D417" s="5"/>
      <c r="E417" s="5"/>
      <c r="F417" s="6"/>
      <c r="G417" s="6">
        <f t="shared" ref="G417:G441" si="14">F417*E417</f>
        <v>0</v>
      </c>
      <c r="H417" s="1"/>
    </row>
    <row r="418" spans="2:8">
      <c r="B418" s="1"/>
      <c r="C418" s="2"/>
      <c r="D418" s="5"/>
      <c r="E418" s="5"/>
      <c r="F418" s="6"/>
      <c r="G418" s="6">
        <f t="shared" si="14"/>
        <v>0</v>
      </c>
      <c r="H418" s="1"/>
    </row>
    <row r="419" spans="2:8">
      <c r="B419" s="1"/>
      <c r="C419" s="2"/>
      <c r="D419" s="5"/>
      <c r="E419" s="5"/>
      <c r="F419" s="6"/>
      <c r="G419" s="6">
        <f t="shared" si="14"/>
        <v>0</v>
      </c>
      <c r="H419" s="1"/>
    </row>
    <row r="420" spans="2:8">
      <c r="B420" s="1"/>
      <c r="C420" s="2"/>
      <c r="D420" s="5"/>
      <c r="E420" s="5"/>
      <c r="F420" s="6"/>
      <c r="G420" s="6">
        <f t="shared" si="14"/>
        <v>0</v>
      </c>
      <c r="H420" s="1"/>
    </row>
    <row r="421" spans="2:8">
      <c r="B421" s="1"/>
      <c r="C421" s="2"/>
      <c r="D421" s="5"/>
      <c r="E421" s="5"/>
      <c r="F421" s="6"/>
      <c r="G421" s="6">
        <f t="shared" si="14"/>
        <v>0</v>
      </c>
      <c r="H421" s="1"/>
    </row>
    <row r="422" spans="2:8">
      <c r="B422" s="1"/>
      <c r="C422" s="2"/>
      <c r="D422" s="5"/>
      <c r="E422" s="5"/>
      <c r="F422" s="6"/>
      <c r="G422" s="6">
        <f t="shared" si="14"/>
        <v>0</v>
      </c>
      <c r="H422" s="1"/>
    </row>
    <row r="423" spans="2:8">
      <c r="B423" s="1"/>
      <c r="C423" s="2"/>
      <c r="D423" s="5"/>
      <c r="E423" s="5"/>
      <c r="F423" s="6"/>
      <c r="G423" s="6">
        <f t="shared" si="14"/>
        <v>0</v>
      </c>
      <c r="H423" s="1"/>
    </row>
    <row r="424" spans="2:8">
      <c r="B424" s="1"/>
      <c r="C424" s="2"/>
      <c r="D424" s="5"/>
      <c r="E424" s="5"/>
      <c r="F424" s="6"/>
      <c r="G424" s="6">
        <f t="shared" si="14"/>
        <v>0</v>
      </c>
      <c r="H424" s="1"/>
    </row>
    <row r="425" spans="2:8">
      <c r="B425" s="1"/>
      <c r="C425" s="2"/>
      <c r="D425" s="5"/>
      <c r="E425" s="5"/>
      <c r="F425" s="6"/>
      <c r="G425" s="6">
        <f t="shared" si="14"/>
        <v>0</v>
      </c>
      <c r="H425" s="1"/>
    </row>
    <row r="426" spans="2:8">
      <c r="B426" s="1"/>
      <c r="C426" s="2"/>
      <c r="D426" s="5"/>
      <c r="E426" s="5"/>
      <c r="F426" s="6"/>
      <c r="G426" s="6">
        <f t="shared" si="14"/>
        <v>0</v>
      </c>
      <c r="H426" s="1"/>
    </row>
    <row r="427" spans="2:8">
      <c r="B427" s="1"/>
      <c r="C427" s="2"/>
      <c r="D427" s="5"/>
      <c r="E427" s="5"/>
      <c r="F427" s="6"/>
      <c r="G427" s="6">
        <f t="shared" si="14"/>
        <v>0</v>
      </c>
      <c r="H427" s="1"/>
    </row>
    <row r="428" spans="2:8">
      <c r="B428" s="1"/>
      <c r="C428" s="2"/>
      <c r="D428" s="5"/>
      <c r="E428" s="5"/>
      <c r="F428" s="6"/>
      <c r="G428" s="6">
        <f t="shared" si="14"/>
        <v>0</v>
      </c>
      <c r="H428" s="1"/>
    </row>
    <row r="429" spans="2:8">
      <c r="B429" s="1"/>
      <c r="C429" s="2"/>
      <c r="D429" s="5"/>
      <c r="E429" s="5"/>
      <c r="F429" s="6"/>
      <c r="G429" s="6">
        <f t="shared" si="14"/>
        <v>0</v>
      </c>
      <c r="H429" s="1"/>
    </row>
    <row r="430" spans="2:8">
      <c r="B430" s="1"/>
      <c r="C430" s="2"/>
      <c r="D430" s="5"/>
      <c r="E430" s="5"/>
      <c r="F430" s="6"/>
      <c r="G430" s="6">
        <f t="shared" si="14"/>
        <v>0</v>
      </c>
      <c r="H430" s="1"/>
    </row>
    <row r="431" spans="2:8">
      <c r="B431" s="1"/>
      <c r="C431" s="2"/>
      <c r="D431" s="5"/>
      <c r="E431" s="5"/>
      <c r="F431" s="6"/>
      <c r="G431" s="6">
        <f t="shared" si="14"/>
        <v>0</v>
      </c>
      <c r="H431" s="1"/>
    </row>
    <row r="432" spans="2:8">
      <c r="B432" s="1"/>
      <c r="C432" s="2"/>
      <c r="D432" s="5"/>
      <c r="E432" s="5"/>
      <c r="F432" s="6"/>
      <c r="G432" s="6">
        <f t="shared" si="14"/>
        <v>0</v>
      </c>
      <c r="H432" s="1"/>
    </row>
    <row r="433" spans="2:8">
      <c r="B433" s="1"/>
      <c r="C433" s="2"/>
      <c r="D433" s="5"/>
      <c r="E433" s="5"/>
      <c r="F433" s="6"/>
      <c r="G433" s="6">
        <f t="shared" si="14"/>
        <v>0</v>
      </c>
      <c r="H433" s="1"/>
    </row>
    <row r="434" spans="2:8">
      <c r="B434" s="1"/>
      <c r="C434" s="2"/>
      <c r="D434" s="5"/>
      <c r="E434" s="5"/>
      <c r="F434" s="6"/>
      <c r="G434" s="6">
        <f t="shared" si="14"/>
        <v>0</v>
      </c>
      <c r="H434" s="1"/>
    </row>
    <row r="435" spans="2:8">
      <c r="B435" s="1"/>
      <c r="C435" s="2"/>
      <c r="D435" s="5"/>
      <c r="E435" s="5"/>
      <c r="F435" s="6"/>
      <c r="G435" s="6">
        <f t="shared" si="14"/>
        <v>0</v>
      </c>
      <c r="H435" s="1"/>
    </row>
    <row r="436" spans="2:8">
      <c r="B436" s="1"/>
      <c r="C436" s="2"/>
      <c r="D436" s="5"/>
      <c r="E436" s="5"/>
      <c r="F436" s="6"/>
      <c r="G436" s="6">
        <f t="shared" si="14"/>
        <v>0</v>
      </c>
      <c r="H436" s="1"/>
    </row>
    <row r="437" spans="2:8">
      <c r="B437" s="1"/>
      <c r="C437" s="2"/>
      <c r="D437" s="5"/>
      <c r="E437" s="5"/>
      <c r="F437" s="6"/>
      <c r="G437" s="6">
        <f t="shared" si="14"/>
        <v>0</v>
      </c>
      <c r="H437" s="1"/>
    </row>
    <row r="438" spans="2:8">
      <c r="B438" s="1"/>
      <c r="C438" s="2"/>
      <c r="D438" s="5"/>
      <c r="E438" s="5"/>
      <c r="F438" s="6"/>
      <c r="G438" s="6">
        <f t="shared" si="14"/>
        <v>0</v>
      </c>
      <c r="H438" s="1"/>
    </row>
    <row r="439" spans="2:8">
      <c r="B439" s="1"/>
      <c r="C439" s="2"/>
      <c r="D439" s="5"/>
      <c r="E439" s="5"/>
      <c r="F439" s="6"/>
      <c r="G439" s="6">
        <f t="shared" si="14"/>
        <v>0</v>
      </c>
      <c r="H439" s="1"/>
    </row>
    <row r="440" spans="2:8">
      <c r="B440" s="1"/>
      <c r="C440" s="2"/>
      <c r="D440" s="5"/>
      <c r="E440" s="5"/>
      <c r="F440" s="6"/>
      <c r="G440" s="6">
        <f t="shared" si="14"/>
        <v>0</v>
      </c>
      <c r="H440" s="1"/>
    </row>
    <row r="441" spans="2:8">
      <c r="B441" s="1"/>
      <c r="C441" s="2"/>
      <c r="D441" s="5"/>
      <c r="E441" s="5"/>
      <c r="F441" s="6"/>
      <c r="G441" s="6">
        <f t="shared" si="14"/>
        <v>0</v>
      </c>
      <c r="H441" s="1"/>
    </row>
  </sheetData>
  <mergeCells count="47">
    <mergeCell ref="A341:F341"/>
    <mergeCell ref="A342:F342"/>
    <mergeCell ref="A335:F335"/>
    <mergeCell ref="A336:F336"/>
    <mergeCell ref="A337:F337"/>
    <mergeCell ref="A338:F338"/>
    <mergeCell ref="A339:F339"/>
    <mergeCell ref="A340:F340"/>
    <mergeCell ref="A320:F320"/>
    <mergeCell ref="A321:F321"/>
    <mergeCell ref="A322:F322"/>
    <mergeCell ref="A334:F334"/>
    <mergeCell ref="A323:F323"/>
    <mergeCell ref="A324:F324"/>
    <mergeCell ref="A325:F325"/>
    <mergeCell ref="A326:F326"/>
    <mergeCell ref="A327:F327"/>
    <mergeCell ref="A328:F328"/>
    <mergeCell ref="A329:F329"/>
    <mergeCell ref="A330:F330"/>
    <mergeCell ref="A331:F331"/>
    <mergeCell ref="A332:F332"/>
    <mergeCell ref="A333:F333"/>
    <mergeCell ref="B1:G1"/>
    <mergeCell ref="B2:G2"/>
    <mergeCell ref="B3:G3"/>
    <mergeCell ref="B79:G79"/>
    <mergeCell ref="B81:G81"/>
    <mergeCell ref="C9:F9"/>
    <mergeCell ref="B10:G10"/>
    <mergeCell ref="C22:F22"/>
    <mergeCell ref="B23:G23"/>
    <mergeCell ref="C30:F30"/>
    <mergeCell ref="B31:G31"/>
    <mergeCell ref="C42:F42"/>
    <mergeCell ref="B43:G43"/>
    <mergeCell ref="C51:F51"/>
    <mergeCell ref="B52:G52"/>
    <mergeCell ref="C56:F56"/>
    <mergeCell ref="C73:F73"/>
    <mergeCell ref="B74:G74"/>
    <mergeCell ref="C78:F78"/>
    <mergeCell ref="B57:G57"/>
    <mergeCell ref="C64:F64"/>
    <mergeCell ref="B65:G65"/>
    <mergeCell ref="C68:F68"/>
    <mergeCell ref="B69:G69"/>
  </mergeCells>
  <pageMargins left="0.70866141732283472" right="0.70866141732283472" top="0.74803149606299213" bottom="0.74803149606299213" header="0.31496062992125984" footer="0.31496062992125984"/>
  <pageSetup scale="57" fitToHeight="0" orientation="portrait" r:id="rId1"/>
  <headerFooter>
    <oddHeader>&amp;RAnexo A</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EDEF1-C89D-4E98-9EF7-C14745F48A72}">
  <sheetPr>
    <pageSetUpPr fitToPage="1"/>
  </sheetPr>
  <dimension ref="A1:H64"/>
  <sheetViews>
    <sheetView view="pageBreakPreview" zoomScale="90" zoomScaleNormal="100" zoomScaleSheetLayoutView="90" workbookViewId="0">
      <selection activeCell="B64" sqref="B64"/>
    </sheetView>
  </sheetViews>
  <sheetFormatPr baseColWidth="10" defaultColWidth="11.42578125" defaultRowHeight="15"/>
  <cols>
    <col min="1" max="1" width="1.5703125" style="4" customWidth="1"/>
    <col min="2" max="2" width="10.5703125" style="4" customWidth="1"/>
    <col min="3" max="3" width="90.5703125" style="4" customWidth="1"/>
    <col min="4" max="5" width="10.5703125" style="4" customWidth="1"/>
    <col min="6" max="6" width="12.5703125" style="4" customWidth="1"/>
    <col min="7" max="7" width="18.5703125" style="4" customWidth="1"/>
    <col min="8" max="8" width="1.5703125" style="4" customWidth="1"/>
    <col min="9" max="16384" width="11.42578125" style="4"/>
  </cols>
  <sheetData>
    <row r="1" spans="1:8" s="10" customFormat="1" ht="20.25" customHeight="1">
      <c r="B1" s="108" t="s">
        <v>173</v>
      </c>
      <c r="C1" s="108"/>
      <c r="D1" s="108"/>
      <c r="E1" s="108"/>
      <c r="F1" s="108"/>
      <c r="G1" s="108"/>
    </row>
    <row r="2" spans="1:8" s="10" customFormat="1" ht="19.5" customHeight="1">
      <c r="B2" s="109" t="s">
        <v>61</v>
      </c>
      <c r="C2" s="109"/>
      <c r="D2" s="109"/>
      <c r="E2" s="109"/>
      <c r="F2" s="109"/>
      <c r="G2" s="109"/>
    </row>
    <row r="3" spans="1:8" s="10" customFormat="1" ht="18">
      <c r="B3" s="110" t="s">
        <v>42</v>
      </c>
      <c r="C3" s="110"/>
      <c r="D3" s="110"/>
      <c r="E3" s="110"/>
      <c r="F3" s="110"/>
      <c r="G3" s="110"/>
    </row>
    <row r="4" spans="1:8" s="10" customFormat="1" ht="21" customHeight="1">
      <c r="B4" s="41" t="s">
        <v>43</v>
      </c>
      <c r="C4" s="42" t="s">
        <v>65</v>
      </c>
      <c r="D4" s="43" t="s">
        <v>1</v>
      </c>
      <c r="E4" s="44" t="s">
        <v>2</v>
      </c>
      <c r="F4" s="45" t="s">
        <v>45</v>
      </c>
      <c r="G4" s="46" t="s">
        <v>46</v>
      </c>
    </row>
    <row r="5" spans="1:8" ht="63.75">
      <c r="A5" s="7"/>
      <c r="B5" s="40">
        <v>1</v>
      </c>
      <c r="C5" s="29" t="s">
        <v>129</v>
      </c>
      <c r="D5" s="40" t="s">
        <v>3</v>
      </c>
      <c r="E5" s="40">
        <v>2</v>
      </c>
      <c r="F5" s="70"/>
      <c r="G5" s="33">
        <f>F5*E5</f>
        <v>0</v>
      </c>
      <c r="H5" s="28"/>
    </row>
    <row r="6" spans="1:8" ht="63.75">
      <c r="A6" s="7"/>
      <c r="B6" s="40">
        <f>B5+1</f>
        <v>2</v>
      </c>
      <c r="C6" s="29" t="s">
        <v>130</v>
      </c>
      <c r="D6" s="40" t="s">
        <v>3</v>
      </c>
      <c r="E6" s="40">
        <v>4</v>
      </c>
      <c r="F6" s="70"/>
      <c r="G6" s="33">
        <f t="shared" ref="G6:G22" si="0">F6*E6</f>
        <v>0</v>
      </c>
      <c r="H6" s="28"/>
    </row>
    <row r="7" spans="1:8" ht="63.75">
      <c r="A7" s="7"/>
      <c r="B7" s="40">
        <f>B6+1</f>
        <v>3</v>
      </c>
      <c r="C7" s="29" t="s">
        <v>131</v>
      </c>
      <c r="D7" s="40" t="s">
        <v>3</v>
      </c>
      <c r="E7" s="40">
        <v>2</v>
      </c>
      <c r="F7" s="70"/>
      <c r="G7" s="33">
        <f t="shared" si="0"/>
        <v>0</v>
      </c>
      <c r="H7" s="28"/>
    </row>
    <row r="8" spans="1:8" ht="51">
      <c r="A8" s="7"/>
      <c r="B8" s="40">
        <f t="shared" ref="B8:B10" si="1">B7+1</f>
        <v>4</v>
      </c>
      <c r="C8" s="29" t="s">
        <v>132</v>
      </c>
      <c r="D8" s="40" t="s">
        <v>3</v>
      </c>
      <c r="E8" s="40">
        <v>2</v>
      </c>
      <c r="F8" s="70"/>
      <c r="G8" s="33">
        <f t="shared" si="0"/>
        <v>0</v>
      </c>
      <c r="H8" s="28"/>
    </row>
    <row r="9" spans="1:8" ht="63.75">
      <c r="A9" s="7"/>
      <c r="B9" s="40">
        <f t="shared" si="1"/>
        <v>5</v>
      </c>
      <c r="C9" s="29" t="s">
        <v>133</v>
      </c>
      <c r="D9" s="40" t="s">
        <v>3</v>
      </c>
      <c r="E9" s="40">
        <v>4</v>
      </c>
      <c r="F9" s="70"/>
      <c r="G9" s="33">
        <f t="shared" si="0"/>
        <v>0</v>
      </c>
      <c r="H9" s="28"/>
    </row>
    <row r="10" spans="1:8" ht="51">
      <c r="A10" s="7"/>
      <c r="B10" s="40">
        <f t="shared" si="1"/>
        <v>6</v>
      </c>
      <c r="C10" s="29" t="s">
        <v>134</v>
      </c>
      <c r="D10" s="40" t="s">
        <v>3</v>
      </c>
      <c r="E10" s="40">
        <v>1</v>
      </c>
      <c r="F10" s="70"/>
      <c r="G10" s="33">
        <f t="shared" si="0"/>
        <v>0</v>
      </c>
      <c r="H10" s="28"/>
    </row>
    <row r="11" spans="1:8" s="25" customFormat="1">
      <c r="B11" s="69" t="s">
        <v>66</v>
      </c>
      <c r="C11" s="113" t="str">
        <f>C4</f>
        <v>DESMONTAJE DE ALIMENTADORES ELÉCTRICOS UNIDADES EVAPORADORAS</v>
      </c>
      <c r="D11" s="113"/>
      <c r="E11" s="113"/>
      <c r="F11" s="114"/>
      <c r="G11" s="35">
        <f>SUM(G5:G10)</f>
        <v>0</v>
      </c>
    </row>
    <row r="12" spans="1:8" s="25" customFormat="1">
      <c r="B12" s="123"/>
      <c r="C12" s="124"/>
      <c r="D12" s="124"/>
      <c r="E12" s="124"/>
      <c r="F12" s="124"/>
      <c r="G12" s="125"/>
    </row>
    <row r="13" spans="1:8">
      <c r="A13" s="7"/>
      <c r="B13" s="43" t="s">
        <v>43</v>
      </c>
      <c r="C13" s="72" t="s">
        <v>10</v>
      </c>
      <c r="D13" s="43" t="s">
        <v>1</v>
      </c>
      <c r="E13" s="44" t="s">
        <v>2</v>
      </c>
      <c r="F13" s="45" t="s">
        <v>45</v>
      </c>
      <c r="G13" s="46" t="s">
        <v>46</v>
      </c>
      <c r="H13" s="28"/>
    </row>
    <row r="14" spans="1:8" ht="63.75">
      <c r="A14" s="7"/>
      <c r="B14" s="40">
        <f>B10+1</f>
        <v>7</v>
      </c>
      <c r="C14" s="29" t="s">
        <v>135</v>
      </c>
      <c r="D14" s="40" t="s">
        <v>3</v>
      </c>
      <c r="E14" s="40">
        <v>3</v>
      </c>
      <c r="F14" s="70"/>
      <c r="G14" s="33">
        <f t="shared" si="0"/>
        <v>0</v>
      </c>
      <c r="H14" s="28"/>
    </row>
    <row r="15" spans="1:8" ht="63.75">
      <c r="A15" s="7"/>
      <c r="B15" s="40">
        <f>B14+1</f>
        <v>8</v>
      </c>
      <c r="C15" s="29" t="s">
        <v>136</v>
      </c>
      <c r="D15" s="40" t="s">
        <v>3</v>
      </c>
      <c r="E15" s="40">
        <v>2</v>
      </c>
      <c r="F15" s="70"/>
      <c r="G15" s="33">
        <f t="shared" si="0"/>
        <v>0</v>
      </c>
      <c r="H15" s="28"/>
    </row>
    <row r="16" spans="1:8" ht="63.75">
      <c r="A16" s="7"/>
      <c r="B16" s="40">
        <f>B15+1</f>
        <v>9</v>
      </c>
      <c r="C16" s="29" t="s">
        <v>137</v>
      </c>
      <c r="D16" s="40" t="s">
        <v>3</v>
      </c>
      <c r="E16" s="40">
        <v>5</v>
      </c>
      <c r="F16" s="70"/>
      <c r="G16" s="33">
        <f t="shared" si="0"/>
        <v>0</v>
      </c>
      <c r="H16" s="28"/>
    </row>
    <row r="17" spans="1:8" s="25" customFormat="1">
      <c r="B17" s="69" t="s">
        <v>66</v>
      </c>
      <c r="C17" s="113" t="str">
        <f>C13</f>
        <v xml:space="preserve">DESMONTAJE DE ALIMENTADORES ELÉCTRICOS UNIDADES CONDENSADORAS </v>
      </c>
      <c r="D17" s="113"/>
      <c r="E17" s="113"/>
      <c r="F17" s="114"/>
      <c r="G17" s="35">
        <f>SUM(G14:G16)</f>
        <v>0</v>
      </c>
    </row>
    <row r="18" spans="1:8" s="25" customFormat="1">
      <c r="B18" s="115"/>
      <c r="C18" s="116"/>
      <c r="D18" s="116"/>
      <c r="E18" s="116"/>
      <c r="F18" s="116"/>
      <c r="G18" s="117"/>
    </row>
    <row r="19" spans="1:8">
      <c r="A19" s="7"/>
      <c r="B19" s="43" t="s">
        <v>43</v>
      </c>
      <c r="C19" s="72" t="s">
        <v>67</v>
      </c>
      <c r="D19" s="43" t="s">
        <v>1</v>
      </c>
      <c r="E19" s="44" t="s">
        <v>2</v>
      </c>
      <c r="F19" s="45" t="s">
        <v>45</v>
      </c>
      <c r="G19" s="46" t="s">
        <v>46</v>
      </c>
      <c r="H19" s="28"/>
    </row>
    <row r="20" spans="1:8" ht="38.25">
      <c r="A20" s="7"/>
      <c r="B20" s="40">
        <f>B16+1</f>
        <v>10</v>
      </c>
      <c r="C20" s="30" t="s">
        <v>118</v>
      </c>
      <c r="D20" s="40" t="s">
        <v>3</v>
      </c>
      <c r="E20" s="40">
        <v>13</v>
      </c>
      <c r="F20" s="70"/>
      <c r="G20" s="33">
        <f t="shared" si="0"/>
        <v>0</v>
      </c>
      <c r="H20" s="28"/>
    </row>
    <row r="21" spans="1:8" ht="25.5">
      <c r="A21" s="7"/>
      <c r="B21" s="40">
        <f>B20+1</f>
        <v>11</v>
      </c>
      <c r="C21" s="30" t="s">
        <v>119</v>
      </c>
      <c r="D21" s="40" t="s">
        <v>3</v>
      </c>
      <c r="E21" s="40">
        <v>13</v>
      </c>
      <c r="F21" s="70"/>
      <c r="G21" s="33">
        <f t="shared" si="0"/>
        <v>0</v>
      </c>
      <c r="H21" s="28"/>
    </row>
    <row r="22" spans="1:8" ht="51">
      <c r="A22" s="9"/>
      <c r="B22" s="40">
        <f>B21+1</f>
        <v>12</v>
      </c>
      <c r="C22" s="60" t="s">
        <v>57</v>
      </c>
      <c r="D22" s="59" t="s">
        <v>3</v>
      </c>
      <c r="E22" s="59">
        <v>13</v>
      </c>
      <c r="F22" s="70"/>
      <c r="G22" s="33">
        <f t="shared" si="0"/>
        <v>0</v>
      </c>
      <c r="H22" s="28"/>
    </row>
    <row r="23" spans="1:8" s="25" customFormat="1">
      <c r="B23" s="69" t="s">
        <v>66</v>
      </c>
      <c r="C23" s="113" t="str">
        <f>C19</f>
        <v>DESMONTAJE DE INTERRUPTORES Y LINEAS DE CONTROL</v>
      </c>
      <c r="D23" s="113"/>
      <c r="E23" s="113"/>
      <c r="F23" s="114"/>
      <c r="G23" s="35">
        <f>SUM(G20:G22)</f>
        <v>0</v>
      </c>
    </row>
    <row r="24" spans="1:8" s="25" customFormat="1">
      <c r="B24" s="115"/>
      <c r="C24" s="116"/>
      <c r="D24" s="116"/>
      <c r="E24" s="116"/>
      <c r="F24" s="116"/>
      <c r="G24" s="117"/>
    </row>
    <row r="25" spans="1:8">
      <c r="A25" s="7"/>
      <c r="B25" s="43" t="s">
        <v>43</v>
      </c>
      <c r="C25" s="72" t="s">
        <v>68</v>
      </c>
      <c r="D25" s="43" t="s">
        <v>1</v>
      </c>
      <c r="E25" s="44" t="s">
        <v>2</v>
      </c>
      <c r="F25" s="45" t="s">
        <v>45</v>
      </c>
      <c r="G25" s="46" t="s">
        <v>46</v>
      </c>
      <c r="H25" s="28"/>
    </row>
    <row r="26" spans="1:8" ht="76.5">
      <c r="A26" s="7"/>
      <c r="B26" s="40">
        <f>B22+1</f>
        <v>13</v>
      </c>
      <c r="C26" s="29" t="s">
        <v>184</v>
      </c>
      <c r="D26" s="40" t="s">
        <v>3</v>
      </c>
      <c r="E26" s="40">
        <v>4</v>
      </c>
      <c r="F26" s="70"/>
      <c r="G26" s="33">
        <f t="shared" ref="G26:G55" si="2">F26*E26</f>
        <v>0</v>
      </c>
      <c r="H26" s="28"/>
    </row>
    <row r="27" spans="1:8" ht="63.75">
      <c r="A27" s="7"/>
      <c r="B27" s="40">
        <f>B26+1</f>
        <v>14</v>
      </c>
      <c r="C27" s="29" t="s">
        <v>121</v>
      </c>
      <c r="D27" s="40" t="s">
        <v>3</v>
      </c>
      <c r="E27" s="40">
        <v>1</v>
      </c>
      <c r="F27" s="70"/>
      <c r="G27" s="33">
        <f t="shared" si="2"/>
        <v>0</v>
      </c>
      <c r="H27" s="28"/>
    </row>
    <row r="28" spans="1:8" ht="76.5">
      <c r="A28" s="7"/>
      <c r="B28" s="40">
        <f t="shared" ref="B28:B29" si="3">B27+1</f>
        <v>15</v>
      </c>
      <c r="C28" s="29" t="s">
        <v>138</v>
      </c>
      <c r="D28" s="40" t="s">
        <v>3</v>
      </c>
      <c r="E28" s="40">
        <v>2</v>
      </c>
      <c r="F28" s="70"/>
      <c r="G28" s="33">
        <f t="shared" si="2"/>
        <v>0</v>
      </c>
      <c r="H28" s="28"/>
    </row>
    <row r="29" spans="1:8" ht="63.75">
      <c r="A29" s="7"/>
      <c r="B29" s="40">
        <f t="shared" si="3"/>
        <v>16</v>
      </c>
      <c r="C29" s="30" t="s">
        <v>120</v>
      </c>
      <c r="D29" s="40" t="s">
        <v>3</v>
      </c>
      <c r="E29" s="40">
        <v>11</v>
      </c>
      <c r="F29" s="70"/>
      <c r="G29" s="33">
        <f t="shared" si="2"/>
        <v>0</v>
      </c>
      <c r="H29" s="28"/>
    </row>
    <row r="30" spans="1:8" s="25" customFormat="1">
      <c r="B30" s="69" t="s">
        <v>66</v>
      </c>
      <c r="C30" s="113" t="str">
        <f>C25</f>
        <v>INSTALACIÓN DE CANALIZACIONES</v>
      </c>
      <c r="D30" s="113"/>
      <c r="E30" s="113"/>
      <c r="F30" s="114"/>
      <c r="G30" s="35">
        <f>SUM(G26:G29)</f>
        <v>0</v>
      </c>
    </row>
    <row r="31" spans="1:8" s="25" customFormat="1">
      <c r="B31" s="115"/>
      <c r="C31" s="116"/>
      <c r="D31" s="116"/>
      <c r="E31" s="116"/>
      <c r="F31" s="116"/>
      <c r="G31" s="117"/>
    </row>
    <row r="32" spans="1:8">
      <c r="A32" s="7"/>
      <c r="B32" s="43" t="s">
        <v>43</v>
      </c>
      <c r="C32" s="72" t="s">
        <v>69</v>
      </c>
      <c r="D32" s="43" t="s">
        <v>1</v>
      </c>
      <c r="E32" s="44" t="s">
        <v>2</v>
      </c>
      <c r="F32" s="45" t="s">
        <v>45</v>
      </c>
      <c r="G32" s="46" t="s">
        <v>46</v>
      </c>
      <c r="H32" s="28"/>
    </row>
    <row r="33" spans="1:8" ht="76.5">
      <c r="A33" s="7"/>
      <c r="B33" s="40">
        <f>B29+1</f>
        <v>17</v>
      </c>
      <c r="C33" s="29" t="s">
        <v>115</v>
      </c>
      <c r="D33" s="40" t="s">
        <v>3</v>
      </c>
      <c r="E33" s="71">
        <v>4</v>
      </c>
      <c r="F33" s="70"/>
      <c r="G33" s="33">
        <f t="shared" si="2"/>
        <v>0</v>
      </c>
      <c r="H33" s="28"/>
    </row>
    <row r="34" spans="1:8" ht="76.5">
      <c r="A34" s="7"/>
      <c r="B34" s="40">
        <f>B33+1</f>
        <v>18</v>
      </c>
      <c r="C34" s="29" t="s">
        <v>139</v>
      </c>
      <c r="D34" s="40" t="s">
        <v>3</v>
      </c>
      <c r="E34" s="40">
        <v>2</v>
      </c>
      <c r="F34" s="70"/>
      <c r="G34" s="33">
        <f t="shared" si="2"/>
        <v>0</v>
      </c>
      <c r="H34" s="28"/>
    </row>
    <row r="35" spans="1:8" ht="76.5">
      <c r="A35" s="7"/>
      <c r="B35" s="40">
        <f>B34+1</f>
        <v>19</v>
      </c>
      <c r="C35" s="29" t="s">
        <v>140</v>
      </c>
      <c r="D35" s="40" t="s">
        <v>3</v>
      </c>
      <c r="E35" s="40">
        <v>4</v>
      </c>
      <c r="F35" s="70"/>
      <c r="G35" s="33">
        <f t="shared" si="2"/>
        <v>0</v>
      </c>
      <c r="H35" s="28"/>
    </row>
    <row r="36" spans="1:8" ht="89.25">
      <c r="A36" s="7"/>
      <c r="B36" s="40">
        <f>B35+1</f>
        <v>20</v>
      </c>
      <c r="C36" s="29" t="s">
        <v>141</v>
      </c>
      <c r="D36" s="40" t="s">
        <v>3</v>
      </c>
      <c r="E36" s="40">
        <v>1</v>
      </c>
      <c r="F36" s="70"/>
      <c r="G36" s="33">
        <f t="shared" si="2"/>
        <v>0</v>
      </c>
      <c r="H36" s="28"/>
    </row>
    <row r="37" spans="1:8" ht="76.5">
      <c r="A37" s="7"/>
      <c r="B37" s="40">
        <f>B36+1</f>
        <v>21</v>
      </c>
      <c r="C37" s="29" t="s">
        <v>142</v>
      </c>
      <c r="D37" s="40" t="s">
        <v>3</v>
      </c>
      <c r="E37" s="40">
        <v>2</v>
      </c>
      <c r="F37" s="70"/>
      <c r="G37" s="33">
        <f t="shared" si="2"/>
        <v>0</v>
      </c>
      <c r="H37" s="28"/>
    </row>
    <row r="38" spans="1:8" s="25" customFormat="1">
      <c r="B38" s="69" t="s">
        <v>66</v>
      </c>
      <c r="C38" s="113" t="str">
        <f>C32</f>
        <v>INSTALACIÓN DE ALIMENTADORES ELÉCTRICOS DE FUERZA NUEVOS</v>
      </c>
      <c r="D38" s="113"/>
      <c r="E38" s="113"/>
      <c r="F38" s="114"/>
      <c r="G38" s="35">
        <f>SUM(G33:G37)</f>
        <v>0</v>
      </c>
    </row>
    <row r="39" spans="1:8" s="25" customFormat="1">
      <c r="B39" s="115"/>
      <c r="C39" s="116"/>
      <c r="D39" s="116"/>
      <c r="E39" s="116"/>
      <c r="F39" s="116"/>
      <c r="G39" s="117"/>
    </row>
    <row r="40" spans="1:8">
      <c r="A40" s="7"/>
      <c r="B40" s="43" t="s">
        <v>43</v>
      </c>
      <c r="C40" s="72" t="s">
        <v>70</v>
      </c>
      <c r="D40" s="43" t="s">
        <v>1</v>
      </c>
      <c r="E40" s="44" t="s">
        <v>2</v>
      </c>
      <c r="F40" s="45" t="s">
        <v>45</v>
      </c>
      <c r="G40" s="46" t="s">
        <v>46</v>
      </c>
      <c r="H40" s="28"/>
    </row>
    <row r="41" spans="1:8" ht="51">
      <c r="A41" s="7"/>
      <c r="B41" s="40">
        <f>B37+1</f>
        <v>22</v>
      </c>
      <c r="C41" s="29" t="s">
        <v>116</v>
      </c>
      <c r="D41" s="40" t="s">
        <v>3</v>
      </c>
      <c r="E41" s="40">
        <v>11</v>
      </c>
      <c r="F41" s="70"/>
      <c r="G41" s="33">
        <f t="shared" si="2"/>
        <v>0</v>
      </c>
      <c r="H41" s="28"/>
    </row>
    <row r="42" spans="1:8" ht="38.25">
      <c r="A42" s="7"/>
      <c r="B42" s="40">
        <f>B41+1</f>
        <v>23</v>
      </c>
      <c r="C42" s="29" t="s">
        <v>117</v>
      </c>
      <c r="D42" s="40" t="s">
        <v>3</v>
      </c>
      <c r="E42" s="40">
        <v>11</v>
      </c>
      <c r="F42" s="70"/>
      <c r="G42" s="33">
        <f t="shared" si="2"/>
        <v>0</v>
      </c>
      <c r="H42" s="28"/>
    </row>
    <row r="43" spans="1:8" s="25" customFormat="1">
      <c r="B43" s="69" t="s">
        <v>66</v>
      </c>
      <c r="C43" s="113" t="str">
        <f>C40</f>
        <v>INSTALACIÓN DE ALIMENTADORES ELÉCTRICOS PARA CONTROL NUEVOS</v>
      </c>
      <c r="D43" s="113"/>
      <c r="E43" s="113"/>
      <c r="F43" s="114"/>
      <c r="G43" s="35">
        <f>SUM(G41:G42)</f>
        <v>0</v>
      </c>
    </row>
    <row r="44" spans="1:8" s="25" customFormat="1">
      <c r="B44" s="115"/>
      <c r="C44" s="116"/>
      <c r="D44" s="116"/>
      <c r="E44" s="116"/>
      <c r="F44" s="116"/>
      <c r="G44" s="117"/>
    </row>
    <row r="45" spans="1:8">
      <c r="A45" s="7"/>
      <c r="B45" s="43" t="s">
        <v>43</v>
      </c>
      <c r="C45" s="72" t="s">
        <v>71</v>
      </c>
      <c r="D45" s="43" t="s">
        <v>1</v>
      </c>
      <c r="E45" s="44" t="s">
        <v>2</v>
      </c>
      <c r="F45" s="45" t="s">
        <v>45</v>
      </c>
      <c r="G45" s="46" t="s">
        <v>46</v>
      </c>
      <c r="H45" s="28"/>
    </row>
    <row r="46" spans="1:8" ht="51">
      <c r="A46" s="7"/>
      <c r="B46" s="40">
        <f>B42+1</f>
        <v>24</v>
      </c>
      <c r="C46" s="30" t="s">
        <v>162</v>
      </c>
      <c r="D46" s="40" t="s">
        <v>3</v>
      </c>
      <c r="E46" s="71">
        <v>4</v>
      </c>
      <c r="F46" s="70"/>
      <c r="G46" s="33">
        <f t="shared" si="2"/>
        <v>0</v>
      </c>
      <c r="H46" s="28"/>
    </row>
    <row r="47" spans="1:8" ht="51">
      <c r="A47" s="7"/>
      <c r="B47" s="40">
        <f>B46+1</f>
        <v>25</v>
      </c>
      <c r="C47" s="30" t="s">
        <v>163</v>
      </c>
      <c r="D47" s="40" t="s">
        <v>3</v>
      </c>
      <c r="E47" s="71">
        <v>4</v>
      </c>
      <c r="F47" s="70"/>
      <c r="G47" s="33">
        <f t="shared" ref="G47" si="4">F47*E47</f>
        <v>0</v>
      </c>
      <c r="H47" s="28"/>
    </row>
    <row r="48" spans="1:8" ht="51">
      <c r="A48" s="7"/>
      <c r="B48" s="40">
        <f>B47+1</f>
        <v>26</v>
      </c>
      <c r="C48" s="30" t="s">
        <v>164</v>
      </c>
      <c r="D48" s="40" t="s">
        <v>3</v>
      </c>
      <c r="E48" s="71">
        <v>6</v>
      </c>
      <c r="F48" s="70"/>
      <c r="G48" s="33">
        <f t="shared" si="2"/>
        <v>0</v>
      </c>
      <c r="H48" s="28"/>
    </row>
    <row r="49" spans="1:8" ht="51">
      <c r="A49" s="7"/>
      <c r="B49" s="40">
        <f t="shared" ref="B49:B55" si="5">B48+1</f>
        <v>27</v>
      </c>
      <c r="C49" s="30" t="s">
        <v>165</v>
      </c>
      <c r="D49" s="40" t="s">
        <v>3</v>
      </c>
      <c r="E49" s="71">
        <v>2</v>
      </c>
      <c r="F49" s="70"/>
      <c r="G49" s="33">
        <f t="shared" si="2"/>
        <v>0</v>
      </c>
      <c r="H49" s="28"/>
    </row>
    <row r="50" spans="1:8" ht="51">
      <c r="A50" s="7"/>
      <c r="B50" s="40">
        <f t="shared" si="5"/>
        <v>28</v>
      </c>
      <c r="C50" s="30" t="s">
        <v>166</v>
      </c>
      <c r="D50" s="40" t="s">
        <v>3</v>
      </c>
      <c r="E50" s="71">
        <v>3</v>
      </c>
      <c r="F50" s="70"/>
      <c r="G50" s="33">
        <f t="shared" si="2"/>
        <v>0</v>
      </c>
      <c r="H50" s="28"/>
    </row>
    <row r="51" spans="1:8" ht="38.25">
      <c r="A51" s="7"/>
      <c r="B51" s="40">
        <f t="shared" si="5"/>
        <v>29</v>
      </c>
      <c r="C51" s="30" t="s">
        <v>167</v>
      </c>
      <c r="D51" s="40" t="s">
        <v>3</v>
      </c>
      <c r="E51" s="71">
        <v>1</v>
      </c>
      <c r="F51" s="70"/>
      <c r="G51" s="33">
        <f t="shared" si="2"/>
        <v>0</v>
      </c>
      <c r="H51" s="28"/>
    </row>
    <row r="52" spans="1:8" ht="51">
      <c r="A52" s="7"/>
      <c r="B52" s="40">
        <f t="shared" si="5"/>
        <v>30</v>
      </c>
      <c r="C52" s="30" t="s">
        <v>168</v>
      </c>
      <c r="D52" s="40" t="s">
        <v>3</v>
      </c>
      <c r="E52" s="71">
        <v>2</v>
      </c>
      <c r="F52" s="70"/>
      <c r="G52" s="33">
        <f t="shared" si="2"/>
        <v>0</v>
      </c>
      <c r="H52" s="84"/>
    </row>
    <row r="53" spans="1:8" ht="51">
      <c r="A53" s="7"/>
      <c r="B53" s="40">
        <f t="shared" si="5"/>
        <v>31</v>
      </c>
      <c r="C53" s="30" t="s">
        <v>169</v>
      </c>
      <c r="D53" s="40" t="s">
        <v>3</v>
      </c>
      <c r="E53" s="71">
        <v>1</v>
      </c>
      <c r="F53" s="70"/>
      <c r="G53" s="33">
        <f t="shared" si="2"/>
        <v>0</v>
      </c>
      <c r="H53" s="84"/>
    </row>
    <row r="54" spans="1:8" ht="63.75">
      <c r="A54" s="7"/>
      <c r="B54" s="40">
        <f t="shared" si="5"/>
        <v>32</v>
      </c>
      <c r="C54" s="30" t="s">
        <v>170</v>
      </c>
      <c r="D54" s="40" t="s">
        <v>3</v>
      </c>
      <c r="E54" s="71">
        <v>8</v>
      </c>
      <c r="F54" s="70"/>
      <c r="G54" s="33">
        <f t="shared" ref="G54" si="6">F54*E54</f>
        <v>0</v>
      </c>
      <c r="H54" s="84"/>
    </row>
    <row r="55" spans="1:8" ht="51">
      <c r="A55" s="7"/>
      <c r="B55" s="40">
        <f t="shared" si="5"/>
        <v>33</v>
      </c>
      <c r="C55" s="95" t="s">
        <v>171</v>
      </c>
      <c r="D55" s="40" t="s">
        <v>3</v>
      </c>
      <c r="E55" s="71">
        <v>4</v>
      </c>
      <c r="F55" s="70"/>
      <c r="G55" s="33">
        <f t="shared" si="2"/>
        <v>0</v>
      </c>
      <c r="H55" s="84"/>
    </row>
    <row r="56" spans="1:8" s="25" customFormat="1">
      <c r="B56" s="69" t="s">
        <v>66</v>
      </c>
      <c r="C56" s="113" t="str">
        <f>C45</f>
        <v xml:space="preserve">INSTALACIÓN DE INTERRUPTORES TERMOMAGNÉTICOS Y DE SEGURIDAD </v>
      </c>
      <c r="D56" s="113"/>
      <c r="E56" s="113"/>
      <c r="F56" s="114"/>
      <c r="G56" s="35">
        <f>SUM(G46:G55)</f>
        <v>0</v>
      </c>
    </row>
    <row r="57" spans="1:8" s="25" customFormat="1">
      <c r="B57" s="115"/>
      <c r="C57" s="116"/>
      <c r="D57" s="116"/>
      <c r="E57" s="116"/>
      <c r="F57" s="116"/>
      <c r="G57" s="117"/>
    </row>
    <row r="58" spans="1:8">
      <c r="A58" s="7"/>
      <c r="B58" s="43" t="s">
        <v>43</v>
      </c>
      <c r="C58" s="72" t="s">
        <v>5</v>
      </c>
      <c r="D58" s="43" t="s">
        <v>1</v>
      </c>
      <c r="E58" s="44" t="s">
        <v>2</v>
      </c>
      <c r="F58" s="45" t="s">
        <v>45</v>
      </c>
      <c r="G58" s="46" t="s">
        <v>46</v>
      </c>
      <c r="H58" s="28"/>
    </row>
    <row r="59" spans="1:8" ht="63.75">
      <c r="A59" s="7"/>
      <c r="B59" s="40">
        <f>B55+1</f>
        <v>34</v>
      </c>
      <c r="C59" s="29" t="s">
        <v>160</v>
      </c>
      <c r="D59" s="40" t="s">
        <v>3</v>
      </c>
      <c r="E59" s="40">
        <v>13</v>
      </c>
      <c r="F59" s="70"/>
      <c r="G59" s="33">
        <f>F59*E59</f>
        <v>0</v>
      </c>
      <c r="H59" s="28"/>
    </row>
    <row r="60" spans="1:8" s="25" customFormat="1">
      <c r="B60" s="69" t="s">
        <v>66</v>
      </c>
      <c r="C60" s="113" t="str">
        <f>C58</f>
        <v>PUESTA A TIERRA</v>
      </c>
      <c r="D60" s="113"/>
      <c r="E60" s="113"/>
      <c r="F60" s="114"/>
      <c r="G60" s="35">
        <f>SUM(G59:G59)</f>
        <v>0</v>
      </c>
    </row>
    <row r="61" spans="1:8" s="25" customFormat="1" ht="15.75" thickBot="1">
      <c r="B61" s="120"/>
      <c r="C61" s="120"/>
      <c r="D61" s="120"/>
      <c r="E61" s="120"/>
      <c r="F61" s="120"/>
      <c r="G61" s="120"/>
      <c r="H61" s="61"/>
    </row>
    <row r="62" spans="1:8" s="25" customFormat="1" ht="16.5" thickTop="1" thickBot="1">
      <c r="B62" s="62"/>
      <c r="C62" s="63" t="str">
        <f>B2</f>
        <v>INSTALACIÓN ELÉCTRICA</v>
      </c>
      <c r="D62" s="64"/>
      <c r="E62" s="64" t="s">
        <v>46</v>
      </c>
      <c r="F62" s="65" t="s">
        <v>60</v>
      </c>
      <c r="G62" s="66">
        <f>G60+G56+G43+G38+G30+G23+G17+G11</f>
        <v>0</v>
      </c>
      <c r="H62" s="61"/>
    </row>
    <row r="63" spans="1:8" ht="24" customHeight="1" thickTop="1">
      <c r="C63" s="106"/>
    </row>
    <row r="64" spans="1:8" ht="21" customHeight="1">
      <c r="C64" s="106"/>
    </row>
  </sheetData>
  <mergeCells count="19">
    <mergeCell ref="C23:F23"/>
    <mergeCell ref="B24:G24"/>
    <mergeCell ref="C30:F30"/>
    <mergeCell ref="B31:G31"/>
    <mergeCell ref="B18:G18"/>
    <mergeCell ref="C11:F11"/>
    <mergeCell ref="C17:F17"/>
    <mergeCell ref="B1:G1"/>
    <mergeCell ref="B2:G2"/>
    <mergeCell ref="B3:G3"/>
    <mergeCell ref="B12:G12"/>
    <mergeCell ref="B61:G61"/>
    <mergeCell ref="C38:F38"/>
    <mergeCell ref="B39:G39"/>
    <mergeCell ref="C43:F43"/>
    <mergeCell ref="B44:G44"/>
    <mergeCell ref="C56:F56"/>
    <mergeCell ref="B57:G57"/>
    <mergeCell ref="C60:F60"/>
  </mergeCells>
  <pageMargins left="0.70866141732283472" right="0.70866141732283472" top="0.74803149606299213" bottom="0.74803149606299213" header="0.31496062992125984" footer="0.31496062992125984"/>
  <pageSetup scale="57" fitToHeight="0" orientation="portrait" r:id="rId1"/>
  <headerFooter>
    <oddHeader>&amp;RAnexo A</oddHeader>
    <oddFooter>&amp;C&amp;P/&amp;N</oddFooter>
  </headerFooter>
  <rowBreaks count="1" manualBreakCount="1">
    <brk id="32"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EE3BB-6CB8-4C64-901C-078E4CF17359}">
  <sheetPr>
    <pageSetUpPr fitToPage="1"/>
  </sheetPr>
  <dimension ref="A1:I21"/>
  <sheetViews>
    <sheetView view="pageBreakPreview" zoomScaleNormal="100" zoomScaleSheetLayoutView="100" workbookViewId="0">
      <selection activeCell="C13" sqref="C13"/>
    </sheetView>
  </sheetViews>
  <sheetFormatPr baseColWidth="10" defaultColWidth="10.85546875" defaultRowHeight="15"/>
  <cols>
    <col min="1" max="1" width="1.5703125" style="25" customWidth="1"/>
    <col min="2" max="2" width="10.5703125" customWidth="1"/>
    <col min="3" max="3" width="90.5703125" customWidth="1"/>
    <col min="4" max="5" width="10.5703125" customWidth="1"/>
    <col min="6" max="6" width="12.5703125" customWidth="1"/>
    <col min="7" max="7" width="18.5703125" customWidth="1"/>
    <col min="8" max="8" width="1.5703125" style="25" customWidth="1"/>
  </cols>
  <sheetData>
    <row r="1" spans="2:9" ht="20.25" customHeight="1">
      <c r="B1" s="108" t="s">
        <v>173</v>
      </c>
      <c r="C1" s="108"/>
      <c r="D1" s="108"/>
      <c r="E1" s="108"/>
      <c r="F1" s="108"/>
      <c r="G1" s="108"/>
    </row>
    <row r="2" spans="2:9" ht="18">
      <c r="B2" s="126" t="s">
        <v>58</v>
      </c>
      <c r="C2" s="127"/>
      <c r="D2" s="127"/>
      <c r="E2" s="127"/>
      <c r="F2" s="127"/>
      <c r="G2" s="128"/>
    </row>
    <row r="3" spans="2:9" ht="18">
      <c r="B3" s="129" t="s">
        <v>42</v>
      </c>
      <c r="C3" s="130"/>
      <c r="D3" s="130"/>
      <c r="E3" s="130"/>
      <c r="F3" s="130"/>
      <c r="G3" s="131"/>
    </row>
    <row r="4" spans="2:9">
      <c r="B4" s="51" t="s">
        <v>43</v>
      </c>
      <c r="C4" s="72" t="s">
        <v>62</v>
      </c>
      <c r="D4" s="31" t="s">
        <v>1</v>
      </c>
      <c r="E4" s="52" t="s">
        <v>2</v>
      </c>
      <c r="F4" s="53" t="s">
        <v>45</v>
      </c>
      <c r="G4" s="54" t="s">
        <v>46</v>
      </c>
    </row>
    <row r="5" spans="2:9" ht="165.75">
      <c r="B5" s="67">
        <v>1</v>
      </c>
      <c r="C5" s="85" t="s">
        <v>128</v>
      </c>
      <c r="D5" s="47" t="s">
        <v>49</v>
      </c>
      <c r="E5" s="32">
        <v>14</v>
      </c>
      <c r="F5" s="33"/>
      <c r="G5" s="34">
        <f>F5*E5</f>
        <v>0</v>
      </c>
    </row>
    <row r="6" spans="2:9">
      <c r="B6" s="134" t="s">
        <v>66</v>
      </c>
      <c r="C6" s="114"/>
      <c r="D6" s="134" t="str">
        <f>C4</f>
        <v>DETECCIÓN DE INCENDIOS</v>
      </c>
      <c r="E6" s="113"/>
      <c r="F6" s="114"/>
      <c r="G6" s="35">
        <f>SUM(G5:G5)</f>
        <v>0</v>
      </c>
    </row>
    <row r="7" spans="2:9">
      <c r="B7" s="115"/>
      <c r="C7" s="116"/>
      <c r="D7" s="116"/>
      <c r="E7" s="116"/>
      <c r="F7" s="116"/>
      <c r="G7" s="117"/>
    </row>
    <row r="8" spans="2:9">
      <c r="B8" s="41" t="s">
        <v>43</v>
      </c>
      <c r="C8" s="42" t="s">
        <v>63</v>
      </c>
      <c r="D8" s="43" t="s">
        <v>1</v>
      </c>
      <c r="E8" s="48" t="s">
        <v>2</v>
      </c>
      <c r="F8" s="49" t="s">
        <v>45</v>
      </c>
      <c r="G8" s="50" t="s">
        <v>46</v>
      </c>
    </row>
    <row r="9" spans="2:9" s="25" customFormat="1" ht="51">
      <c r="B9" s="67">
        <f>B5+1</f>
        <v>2</v>
      </c>
      <c r="C9" s="85" t="s">
        <v>122</v>
      </c>
      <c r="D9" s="47" t="s">
        <v>49</v>
      </c>
      <c r="E9" s="32">
        <v>3</v>
      </c>
      <c r="F9" s="33"/>
      <c r="G9" s="34">
        <f>F9*E9</f>
        <v>0</v>
      </c>
    </row>
    <row r="10" spans="2:9" s="25" customFormat="1" ht="318.75">
      <c r="B10" s="67">
        <v>2</v>
      </c>
      <c r="C10" s="85" t="s">
        <v>123</v>
      </c>
      <c r="D10" s="47" t="s">
        <v>49</v>
      </c>
      <c r="E10" s="32">
        <v>3</v>
      </c>
      <c r="F10" s="33"/>
      <c r="G10" s="34">
        <f>F10*E10</f>
        <v>0</v>
      </c>
    </row>
    <row r="11" spans="2:9">
      <c r="B11" s="132" t="s">
        <v>59</v>
      </c>
      <c r="C11" s="132"/>
      <c r="D11" s="132"/>
      <c r="E11" s="132"/>
      <c r="F11" s="132"/>
      <c r="G11" s="35">
        <f>SUM(G9:G10)</f>
        <v>0</v>
      </c>
    </row>
    <row r="12" spans="2:9" s="25" customFormat="1">
      <c r="B12" s="135"/>
      <c r="C12" s="135"/>
      <c r="D12" s="135"/>
      <c r="E12" s="135"/>
      <c r="F12" s="135"/>
      <c r="G12" s="135"/>
    </row>
    <row r="13" spans="2:9">
      <c r="B13" s="41" t="s">
        <v>43</v>
      </c>
      <c r="C13" s="42" t="s">
        <v>64</v>
      </c>
      <c r="D13" s="43" t="s">
        <v>1</v>
      </c>
      <c r="E13" s="48" t="s">
        <v>2</v>
      </c>
      <c r="F13" s="49" t="s">
        <v>45</v>
      </c>
      <c r="G13" s="50" t="s">
        <v>46</v>
      </c>
    </row>
    <row r="14" spans="2:9" ht="38.25">
      <c r="B14" s="67">
        <f>B10+1</f>
        <v>3</v>
      </c>
      <c r="C14" s="86" t="s">
        <v>124</v>
      </c>
      <c r="D14" s="47" t="s">
        <v>47</v>
      </c>
      <c r="E14" s="55">
        <v>1</v>
      </c>
      <c r="F14" s="56"/>
      <c r="G14" s="34">
        <f>F14*E14</f>
        <v>0</v>
      </c>
      <c r="I14" s="25"/>
    </row>
    <row r="15" spans="2:9" s="25" customFormat="1" ht="38.25">
      <c r="B15" s="67">
        <f>B14+1</f>
        <v>4</v>
      </c>
      <c r="C15" s="86" t="s">
        <v>125</v>
      </c>
      <c r="D15" s="47" t="s">
        <v>47</v>
      </c>
      <c r="E15" s="55">
        <v>1</v>
      </c>
      <c r="F15" s="56"/>
      <c r="G15" s="34">
        <f>F15*E15</f>
        <v>0</v>
      </c>
    </row>
    <row r="16" spans="2:9">
      <c r="B16" s="67">
        <f>B15+1</f>
        <v>5</v>
      </c>
      <c r="C16" s="86" t="s">
        <v>126</v>
      </c>
      <c r="D16" s="57" t="s">
        <v>49</v>
      </c>
      <c r="E16" s="58">
        <v>1</v>
      </c>
      <c r="F16" s="56"/>
      <c r="G16" s="34">
        <f>F16*E16</f>
        <v>0</v>
      </c>
      <c r="I16" s="25"/>
    </row>
    <row r="17" spans="2:7" s="25" customFormat="1">
      <c r="B17" s="134" t="s">
        <v>66</v>
      </c>
      <c r="C17" s="114"/>
      <c r="D17" s="134" t="str">
        <f>C13</f>
        <v xml:space="preserve">ESCLUSA DE ACCESO </v>
      </c>
      <c r="E17" s="113"/>
      <c r="F17" s="114"/>
      <c r="G17" s="35">
        <f>SUM(G14:G16)</f>
        <v>0</v>
      </c>
    </row>
    <row r="18" spans="2:7" ht="15.75" thickBot="1">
      <c r="B18" s="120"/>
      <c r="C18" s="120"/>
      <c r="D18" s="120"/>
      <c r="E18" s="120"/>
      <c r="F18" s="120"/>
      <c r="G18" s="120"/>
    </row>
    <row r="19" spans="2:7" ht="16.5" thickTop="1" thickBot="1">
      <c r="B19" s="62"/>
      <c r="C19" s="63" t="str">
        <f>B2</f>
        <v>INSTALACIONES DE SEGURIDAD FÍSICA</v>
      </c>
      <c r="D19" s="64"/>
      <c r="E19" s="64" t="s">
        <v>46</v>
      </c>
      <c r="F19" s="65" t="s">
        <v>60</v>
      </c>
      <c r="G19" s="66">
        <f>G17+G11+G6</f>
        <v>0</v>
      </c>
    </row>
    <row r="20" spans="2:7" ht="15.75" thickTop="1">
      <c r="B20" s="133"/>
      <c r="C20" s="133"/>
      <c r="D20" s="133"/>
      <c r="E20" s="133"/>
      <c r="F20" s="133"/>
      <c r="G20" s="133"/>
    </row>
    <row r="21" spans="2:7">
      <c r="B21" s="10"/>
      <c r="C21" s="11"/>
      <c r="D21" s="10"/>
      <c r="E21" s="17"/>
      <c r="F21" s="23"/>
      <c r="G21" s="21"/>
    </row>
  </sheetData>
  <mergeCells count="12">
    <mergeCell ref="B20:G20"/>
    <mergeCell ref="D6:F6"/>
    <mergeCell ref="B6:C6"/>
    <mergeCell ref="B17:C17"/>
    <mergeCell ref="D17:F17"/>
    <mergeCell ref="B12:G12"/>
    <mergeCell ref="B18:G18"/>
    <mergeCell ref="B1:G1"/>
    <mergeCell ref="B2:G2"/>
    <mergeCell ref="B3:G3"/>
    <mergeCell ref="B11:F11"/>
    <mergeCell ref="B7:G7"/>
  </mergeCells>
  <pageMargins left="0.70866141732283472" right="0.70866141732283472" top="0.74803149606299213" bottom="0.74803149606299213" header="0.31496062992125984" footer="0.31496062992125984"/>
  <pageSetup scale="57" fitToHeight="0" orientation="portrait" r:id="rId1"/>
  <headerFooter>
    <oddHeader>&amp;RAnexo A</oddHead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6C817-4C7F-4C93-BD19-2B3EDEC9BBFA}">
  <sheetPr>
    <pageSetUpPr fitToPage="1"/>
  </sheetPr>
  <dimension ref="A1:I24"/>
  <sheetViews>
    <sheetView topLeftCell="A19" zoomScaleNormal="100" workbookViewId="0">
      <selection activeCell="C24" sqref="C24"/>
    </sheetView>
  </sheetViews>
  <sheetFormatPr baseColWidth="10" defaultColWidth="11.42578125" defaultRowHeight="15"/>
  <cols>
    <col min="1" max="1" width="1.5703125" style="4" customWidth="1"/>
    <col min="2" max="2" width="11.42578125" style="4"/>
    <col min="3" max="3" width="90.5703125" style="4" customWidth="1"/>
    <col min="4" max="5" width="10.5703125" style="4" customWidth="1"/>
    <col min="6" max="6" width="12.5703125" style="4" customWidth="1"/>
    <col min="7" max="7" width="18.5703125" style="4" customWidth="1"/>
    <col min="8" max="8" width="1.5703125" style="4" customWidth="1"/>
    <col min="9" max="16384" width="11.42578125" style="4"/>
  </cols>
  <sheetData>
    <row r="1" spans="1:8" s="10" customFormat="1" ht="20.25" customHeight="1">
      <c r="B1" s="108" t="s">
        <v>173</v>
      </c>
      <c r="C1" s="108"/>
      <c r="D1" s="108"/>
      <c r="E1" s="108"/>
      <c r="F1" s="108"/>
      <c r="G1" s="108"/>
      <c r="H1" s="73"/>
    </row>
    <row r="2" spans="1:8" s="10" customFormat="1" ht="19.5" customHeight="1">
      <c r="B2" s="137" t="s">
        <v>109</v>
      </c>
      <c r="C2" s="109"/>
      <c r="D2" s="109"/>
      <c r="E2" s="109"/>
      <c r="F2" s="109"/>
      <c r="G2" s="109"/>
      <c r="H2" s="73"/>
    </row>
    <row r="3" spans="1:8" s="10" customFormat="1" ht="18">
      <c r="B3" s="110" t="s">
        <v>42</v>
      </c>
      <c r="C3" s="110"/>
      <c r="D3" s="110"/>
      <c r="E3" s="110"/>
      <c r="F3" s="110"/>
      <c r="G3" s="110"/>
      <c r="H3" s="73"/>
    </row>
    <row r="4" spans="1:8" s="10" customFormat="1" ht="21" customHeight="1">
      <c r="B4" s="41" t="s">
        <v>43</v>
      </c>
      <c r="C4" s="42" t="s">
        <v>53</v>
      </c>
      <c r="D4" s="43" t="s">
        <v>1</v>
      </c>
      <c r="E4" s="44" t="s">
        <v>2</v>
      </c>
      <c r="F4" s="45" t="s">
        <v>45</v>
      </c>
      <c r="G4" s="46" t="s">
        <v>46</v>
      </c>
      <c r="H4" s="73"/>
    </row>
    <row r="5" spans="1:8" ht="191.25">
      <c r="A5" s="7"/>
      <c r="B5" s="1">
        <v>1</v>
      </c>
      <c r="C5" s="29" t="s">
        <v>98</v>
      </c>
      <c r="D5" s="1" t="s">
        <v>3</v>
      </c>
      <c r="E5" s="40">
        <v>1</v>
      </c>
      <c r="F5" s="70"/>
      <c r="G5" s="33">
        <f t="shared" ref="G5:G13" si="0">F5*E5</f>
        <v>0</v>
      </c>
    </row>
    <row r="6" spans="1:8" ht="127.5">
      <c r="A6" s="7"/>
      <c r="B6" s="1">
        <f>B5+1</f>
        <v>2</v>
      </c>
      <c r="C6" s="29" t="s">
        <v>99</v>
      </c>
      <c r="D6" s="1" t="s">
        <v>3</v>
      </c>
      <c r="E6" s="40">
        <v>1</v>
      </c>
      <c r="F6" s="70"/>
      <c r="G6" s="33">
        <f t="shared" si="0"/>
        <v>0</v>
      </c>
    </row>
    <row r="7" spans="1:8" ht="25.5">
      <c r="A7" s="7"/>
      <c r="B7" s="1">
        <f>B6+1</f>
        <v>3</v>
      </c>
      <c r="C7" s="29" t="s">
        <v>54</v>
      </c>
      <c r="D7" s="5" t="s">
        <v>3</v>
      </c>
      <c r="E7" s="40">
        <v>1</v>
      </c>
      <c r="F7" s="70"/>
      <c r="G7" s="33">
        <f t="shared" si="0"/>
        <v>0</v>
      </c>
    </row>
    <row r="8" spans="1:8" customFormat="1" ht="127.5">
      <c r="A8" s="80"/>
      <c r="B8" s="1">
        <f>B7+1</f>
        <v>4</v>
      </c>
      <c r="C8" s="30" t="s">
        <v>100</v>
      </c>
      <c r="D8" s="24" t="s">
        <v>49</v>
      </c>
      <c r="E8" s="40">
        <v>1</v>
      </c>
      <c r="F8" s="70"/>
      <c r="G8" s="33">
        <f t="shared" si="0"/>
        <v>0</v>
      </c>
    </row>
    <row r="9" spans="1:8" s="25" customFormat="1" ht="114.75">
      <c r="A9" s="80"/>
      <c r="B9" s="1">
        <f>B8+1</f>
        <v>5</v>
      </c>
      <c r="C9" s="30" t="s">
        <v>101</v>
      </c>
      <c r="D9" s="24" t="s">
        <v>49</v>
      </c>
      <c r="E9" s="40">
        <v>1</v>
      </c>
      <c r="F9" s="70"/>
      <c r="G9" s="33">
        <f t="shared" si="0"/>
        <v>0</v>
      </c>
    </row>
    <row r="10" spans="1:8">
      <c r="A10" s="81"/>
      <c r="B10" s="1">
        <f t="shared" ref="B10:B14" si="1">B9+1</f>
        <v>6</v>
      </c>
      <c r="C10" s="29" t="s">
        <v>51</v>
      </c>
      <c r="D10" s="5" t="s">
        <v>49</v>
      </c>
      <c r="E10" s="40">
        <v>1</v>
      </c>
      <c r="F10" s="70"/>
      <c r="G10" s="33">
        <f t="shared" si="0"/>
        <v>0</v>
      </c>
    </row>
    <row r="11" spans="1:8">
      <c r="A11" s="81"/>
      <c r="B11" s="1">
        <f t="shared" si="1"/>
        <v>7</v>
      </c>
      <c r="C11" s="29" t="s">
        <v>52</v>
      </c>
      <c r="D11" s="5" t="s">
        <v>49</v>
      </c>
      <c r="E11" s="40">
        <v>1</v>
      </c>
      <c r="F11" s="70"/>
      <c r="G11" s="33">
        <f t="shared" si="0"/>
        <v>0</v>
      </c>
    </row>
    <row r="12" spans="1:8">
      <c r="A12" s="81"/>
      <c r="B12" s="1">
        <f t="shared" si="1"/>
        <v>8</v>
      </c>
      <c r="C12" s="30" t="s">
        <v>55</v>
      </c>
      <c r="D12" s="5" t="s">
        <v>49</v>
      </c>
      <c r="E12" s="40">
        <v>1</v>
      </c>
      <c r="F12" s="70"/>
      <c r="G12" s="33">
        <f t="shared" si="0"/>
        <v>0</v>
      </c>
    </row>
    <row r="13" spans="1:8">
      <c r="A13" s="81"/>
      <c r="B13" s="1">
        <f t="shared" si="1"/>
        <v>9</v>
      </c>
      <c r="C13" s="30" t="s">
        <v>56</v>
      </c>
      <c r="D13" s="5" t="s">
        <v>49</v>
      </c>
      <c r="E13" s="40">
        <v>1</v>
      </c>
      <c r="F13" s="70"/>
      <c r="G13" s="33">
        <f t="shared" si="0"/>
        <v>0</v>
      </c>
    </row>
    <row r="14" spans="1:8" ht="38.25">
      <c r="A14" s="81"/>
      <c r="B14" s="1">
        <f t="shared" si="1"/>
        <v>10</v>
      </c>
      <c r="C14" s="29" t="s">
        <v>111</v>
      </c>
      <c r="D14" s="5" t="s">
        <v>3</v>
      </c>
      <c r="E14" s="40">
        <v>1</v>
      </c>
      <c r="F14" s="70"/>
      <c r="G14" s="33">
        <f>F14*E14</f>
        <v>0</v>
      </c>
    </row>
    <row r="15" spans="1:8" s="25" customFormat="1">
      <c r="A15" s="82"/>
      <c r="B15" s="69" t="s">
        <v>66</v>
      </c>
      <c r="C15" s="113" t="str">
        <f>C4</f>
        <v>INGENIERIA</v>
      </c>
      <c r="D15" s="113"/>
      <c r="E15" s="113"/>
      <c r="F15" s="114"/>
      <c r="G15" s="35">
        <f>SUM(G5:G14)</f>
        <v>0</v>
      </c>
      <c r="H15" s="75"/>
    </row>
    <row r="16" spans="1:8" s="25" customFormat="1">
      <c r="A16" s="82"/>
      <c r="B16" s="115"/>
      <c r="C16" s="116"/>
      <c r="D16" s="116"/>
      <c r="E16" s="116"/>
      <c r="F16" s="116"/>
      <c r="G16" s="117"/>
      <c r="H16" s="75"/>
    </row>
    <row r="17" spans="1:9">
      <c r="A17" s="83"/>
      <c r="B17" s="41" t="s">
        <v>43</v>
      </c>
      <c r="C17" s="42" t="s">
        <v>105</v>
      </c>
      <c r="D17" s="43" t="s">
        <v>1</v>
      </c>
      <c r="E17" s="44" t="s">
        <v>2</v>
      </c>
      <c r="F17" s="45" t="s">
        <v>45</v>
      </c>
      <c r="G17" s="46" t="s">
        <v>46</v>
      </c>
      <c r="H17" s="3"/>
      <c r="I17" s="3"/>
    </row>
    <row r="18" spans="1:9" ht="114.75">
      <c r="A18" s="81"/>
      <c r="B18" s="1">
        <f>B14+1</f>
        <v>11</v>
      </c>
      <c r="C18" s="29" t="s">
        <v>103</v>
      </c>
      <c r="D18" s="5" t="s">
        <v>3</v>
      </c>
      <c r="E18" s="40">
        <v>1</v>
      </c>
      <c r="F18" s="70"/>
      <c r="G18" s="33">
        <f>F18*E18</f>
        <v>0</v>
      </c>
    </row>
    <row r="19" spans="1:9" ht="38.25">
      <c r="A19" s="81"/>
      <c r="B19" s="1">
        <f>B18+1</f>
        <v>12</v>
      </c>
      <c r="C19" s="29" t="s">
        <v>102</v>
      </c>
      <c r="D19" s="5" t="s">
        <v>3</v>
      </c>
      <c r="E19" s="40">
        <v>1</v>
      </c>
      <c r="F19" s="70"/>
      <c r="G19" s="33">
        <f>F19*E19</f>
        <v>0</v>
      </c>
    </row>
    <row r="20" spans="1:9" ht="51">
      <c r="A20" s="81"/>
      <c r="B20" s="1">
        <f>B19+1</f>
        <v>13</v>
      </c>
      <c r="C20" s="29" t="s">
        <v>104</v>
      </c>
      <c r="D20" s="5" t="s">
        <v>3</v>
      </c>
      <c r="E20" s="40">
        <v>1</v>
      </c>
      <c r="F20" s="70"/>
      <c r="G20" s="33">
        <f>F20*E20</f>
        <v>0</v>
      </c>
    </row>
    <row r="21" spans="1:9" s="25" customFormat="1">
      <c r="B21" s="69" t="s">
        <v>66</v>
      </c>
      <c r="C21" s="113" t="str">
        <f>C17</f>
        <v>PRUEBAS DE ACEPTACIÓN</v>
      </c>
      <c r="D21" s="113"/>
      <c r="E21" s="113"/>
      <c r="F21" s="114"/>
      <c r="G21" s="35">
        <f>SUM(G18:G20)</f>
        <v>0</v>
      </c>
      <c r="H21" s="75"/>
    </row>
    <row r="22" spans="1:9" s="25" customFormat="1" ht="15.75" thickBot="1">
      <c r="B22" s="136"/>
      <c r="C22" s="136"/>
      <c r="D22" s="136"/>
      <c r="E22" s="136"/>
      <c r="F22" s="136"/>
      <c r="G22" s="136"/>
      <c r="H22" s="75"/>
    </row>
    <row r="23" spans="1:9" s="25" customFormat="1" ht="16.5" thickTop="1" thickBot="1">
      <c r="B23" s="62"/>
      <c r="C23" s="63" t="str">
        <f>B2</f>
        <v>INGENIERIA Y PRUEBAS DE ACEPTACIÓN</v>
      </c>
      <c r="D23" s="64"/>
      <c r="E23" s="64" t="s">
        <v>46</v>
      </c>
      <c r="F23" s="65" t="s">
        <v>60</v>
      </c>
      <c r="G23" s="66">
        <f>SUM(G21:G21)</f>
        <v>0</v>
      </c>
    </row>
    <row r="24" spans="1:9" ht="15.75" thickTop="1">
      <c r="A24" s="7"/>
      <c r="B24" s="3" t="str">
        <f>IF(E24=0,"",SUM($A$5:A24))</f>
        <v/>
      </c>
      <c r="C24" s="27"/>
      <c r="D24" s="26"/>
      <c r="E24" s="26"/>
      <c r="F24" s="3"/>
    </row>
  </sheetData>
  <mergeCells count="7">
    <mergeCell ref="C21:F21"/>
    <mergeCell ref="B22:G22"/>
    <mergeCell ref="B1:G1"/>
    <mergeCell ref="B2:G2"/>
    <mergeCell ref="B3:G3"/>
    <mergeCell ref="C15:F15"/>
    <mergeCell ref="B16:G16"/>
  </mergeCells>
  <pageMargins left="0.70866141732283472" right="0.70866141732283472" top="0.74803149606299213" bottom="0.74803149606299213" header="0.31496062992125984" footer="0.31496062992125984"/>
  <pageSetup scale="57" fitToHeight="0" orientation="portrait" r:id="rId1"/>
  <headerFooter>
    <oddHeader>&amp;RAnexo A</oddHead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7EDF4-74DF-4E34-A50A-61F5534AAD54}">
  <sheetPr>
    <pageSetUpPr fitToPage="1"/>
  </sheetPr>
  <dimension ref="A1:H389"/>
  <sheetViews>
    <sheetView view="pageBreakPreview" zoomScaleNormal="100" zoomScaleSheetLayoutView="100" workbookViewId="0">
      <selection activeCell="B1" sqref="B1:G1"/>
    </sheetView>
  </sheetViews>
  <sheetFormatPr baseColWidth="10" defaultColWidth="11.42578125" defaultRowHeight="15"/>
  <cols>
    <col min="1" max="1" width="1.5703125" style="4" customWidth="1"/>
    <col min="2" max="2" width="10.5703125" style="4" customWidth="1"/>
    <col min="3" max="3" width="90.5703125" style="4" customWidth="1"/>
    <col min="4" max="5" width="10.5703125" style="4" customWidth="1"/>
    <col min="6" max="6" width="12.5703125" style="4" customWidth="1"/>
    <col min="7" max="7" width="18.5703125" style="4" customWidth="1"/>
    <col min="8" max="8" width="1.5703125" style="4" customWidth="1"/>
    <col min="9" max="16384" width="11.42578125" style="4"/>
  </cols>
  <sheetData>
    <row r="1" spans="1:8" s="10" customFormat="1" ht="20.25" customHeight="1">
      <c r="B1" s="108" t="s">
        <v>173</v>
      </c>
      <c r="C1" s="108"/>
      <c r="D1" s="108"/>
      <c r="E1" s="108"/>
      <c r="F1" s="108"/>
      <c r="G1" s="108"/>
      <c r="H1" s="73"/>
    </row>
    <row r="2" spans="1:8" s="10" customFormat="1" ht="19.5" customHeight="1">
      <c r="B2" s="137" t="s">
        <v>97</v>
      </c>
      <c r="C2" s="109"/>
      <c r="D2" s="109"/>
      <c r="E2" s="109"/>
      <c r="F2" s="109"/>
      <c r="G2" s="109"/>
      <c r="H2" s="73"/>
    </row>
    <row r="3" spans="1:8" s="10" customFormat="1" ht="18">
      <c r="B3" s="110" t="s">
        <v>42</v>
      </c>
      <c r="C3" s="110"/>
      <c r="D3" s="110"/>
      <c r="E3" s="110"/>
      <c r="F3" s="110"/>
      <c r="G3" s="110"/>
      <c r="H3" s="73"/>
    </row>
    <row r="4" spans="1:8" s="10" customFormat="1" ht="21" customHeight="1">
      <c r="B4" s="41" t="s">
        <v>43</v>
      </c>
      <c r="C4" s="42" t="s">
        <v>0</v>
      </c>
      <c r="D4" s="43" t="s">
        <v>1</v>
      </c>
      <c r="E4" s="44" t="s">
        <v>2</v>
      </c>
      <c r="F4" s="45" t="s">
        <v>45</v>
      </c>
      <c r="G4" s="46" t="s">
        <v>46</v>
      </c>
      <c r="H4" s="73"/>
    </row>
    <row r="5" spans="1:8" ht="127.5">
      <c r="B5" s="1">
        <v>1</v>
      </c>
      <c r="C5" s="87" t="s">
        <v>127</v>
      </c>
      <c r="D5" s="1" t="s">
        <v>50</v>
      </c>
      <c r="E5" s="40">
        <v>1</v>
      </c>
      <c r="F5" s="70"/>
      <c r="G5" s="33">
        <f>F5*E5</f>
        <v>0</v>
      </c>
    </row>
    <row r="6" spans="1:8" ht="38.25">
      <c r="B6" s="1">
        <f>B5+1</f>
        <v>2</v>
      </c>
      <c r="C6" s="87" t="s">
        <v>145</v>
      </c>
      <c r="D6" s="1" t="s">
        <v>50</v>
      </c>
      <c r="E6" s="40">
        <v>1</v>
      </c>
      <c r="F6" s="70"/>
      <c r="G6" s="33">
        <f>F6*E6</f>
        <v>0</v>
      </c>
    </row>
    <row r="7" spans="1:8" ht="25.5">
      <c r="B7" s="1">
        <f t="shared" ref="B7:B9" si="0">B6+1</f>
        <v>3</v>
      </c>
      <c r="C7" s="87" t="s">
        <v>146</v>
      </c>
      <c r="D7" s="1" t="s">
        <v>50</v>
      </c>
      <c r="E7" s="40">
        <v>1</v>
      </c>
      <c r="F7" s="70"/>
      <c r="G7" s="33">
        <f>F7*E7</f>
        <v>0</v>
      </c>
    </row>
    <row r="8" spans="1:8" ht="51">
      <c r="B8" s="1">
        <f t="shared" si="0"/>
        <v>4</v>
      </c>
      <c r="C8" s="87" t="s">
        <v>147</v>
      </c>
      <c r="D8" s="1" t="s">
        <v>50</v>
      </c>
      <c r="E8" s="40">
        <v>1</v>
      </c>
      <c r="F8" s="70"/>
      <c r="G8" s="33">
        <f>F8*E8</f>
        <v>0</v>
      </c>
    </row>
    <row r="9" spans="1:8" ht="38.25">
      <c r="B9" s="1">
        <f t="shared" si="0"/>
        <v>5</v>
      </c>
      <c r="C9" s="87" t="s">
        <v>148</v>
      </c>
      <c r="D9" s="1" t="s">
        <v>50</v>
      </c>
      <c r="E9" s="40">
        <v>1</v>
      </c>
      <c r="F9" s="70"/>
      <c r="G9" s="33">
        <f>F9*E9</f>
        <v>0</v>
      </c>
    </row>
    <row r="10" spans="1:8" s="25" customFormat="1" ht="15.75" thickBot="1">
      <c r="A10" s="14"/>
      <c r="B10" s="15"/>
      <c r="C10" s="14"/>
      <c r="D10" s="16"/>
      <c r="E10" s="20"/>
      <c r="F10" s="21"/>
    </row>
    <row r="11" spans="1:8" s="25" customFormat="1" ht="16.5" thickTop="1" thickBot="1">
      <c r="B11" s="62"/>
      <c r="C11" s="63" t="str">
        <f>B2</f>
        <v>ACABADOS GENERALES</v>
      </c>
      <c r="D11" s="64"/>
      <c r="E11" s="64" t="s">
        <v>46</v>
      </c>
      <c r="F11" s="65" t="s">
        <v>60</v>
      </c>
      <c r="G11" s="66">
        <f>SUM(G5:G9)</f>
        <v>0</v>
      </c>
    </row>
    <row r="12" spans="1:8" s="25" customFormat="1" ht="15.75" thickTop="1">
      <c r="A12" s="22"/>
      <c r="B12" s="22"/>
      <c r="C12" s="22"/>
      <c r="D12" s="22"/>
      <c r="E12" s="22"/>
      <c r="F12" s="22"/>
    </row>
    <row r="13" spans="1:8">
      <c r="A13" s="25"/>
      <c r="B13" s="25" t="str">
        <f>IF(E13=0,"",SUM($A$10:A13))</f>
        <v/>
      </c>
      <c r="C13" s="25"/>
      <c r="D13" s="25"/>
      <c r="E13" s="25"/>
      <c r="F13" s="25"/>
      <c r="G13" s="25"/>
      <c r="H13" s="25"/>
    </row>
    <row r="14" spans="1:8">
      <c r="A14" s="25"/>
      <c r="B14" s="25"/>
      <c r="C14" s="25"/>
      <c r="D14" s="25"/>
      <c r="E14" s="25"/>
      <c r="F14" s="25"/>
      <c r="G14" s="25"/>
      <c r="H14" s="25"/>
    </row>
    <row r="15" spans="1:8">
      <c r="A15" s="25"/>
      <c r="B15" s="25"/>
      <c r="C15" s="25"/>
      <c r="D15" s="25"/>
      <c r="E15" s="25"/>
      <c r="F15" s="25"/>
      <c r="G15" s="25"/>
      <c r="H15" s="25"/>
    </row>
    <row r="16" spans="1:8">
      <c r="A16" s="25"/>
      <c r="B16" s="25"/>
      <c r="C16" s="25"/>
      <c r="D16" s="25"/>
      <c r="E16" s="25"/>
      <c r="F16" s="25"/>
      <c r="G16" s="25"/>
      <c r="H16" s="25"/>
    </row>
    <row r="17" spans="1:8">
      <c r="A17" s="25"/>
      <c r="B17" s="25"/>
      <c r="C17" s="25"/>
      <c r="D17" s="25"/>
      <c r="E17" s="25"/>
      <c r="F17" s="25"/>
      <c r="G17" s="25"/>
      <c r="H17" s="25"/>
    </row>
    <row r="18" spans="1:8">
      <c r="A18" s="25"/>
      <c r="B18" s="25"/>
      <c r="C18" s="25"/>
      <c r="D18" s="25"/>
      <c r="E18" s="25"/>
      <c r="F18" s="25"/>
      <c r="G18" s="25"/>
      <c r="H18" s="25"/>
    </row>
    <row r="19" spans="1:8">
      <c r="A19" s="25"/>
      <c r="B19" s="25"/>
      <c r="C19" s="25"/>
      <c r="D19" s="25"/>
      <c r="E19" s="25"/>
      <c r="F19" s="25"/>
      <c r="G19" s="25"/>
      <c r="H19" s="25"/>
    </row>
    <row r="20" spans="1:8">
      <c r="A20" s="25"/>
      <c r="B20" s="25"/>
      <c r="C20" s="25"/>
      <c r="D20" s="25"/>
      <c r="E20" s="25"/>
      <c r="F20" s="25"/>
      <c r="G20" s="25"/>
      <c r="H20" s="25"/>
    </row>
    <row r="21" spans="1:8">
      <c r="A21" s="25"/>
      <c r="B21" s="25"/>
      <c r="C21" s="25"/>
      <c r="D21" s="25"/>
      <c r="E21" s="25"/>
      <c r="F21" s="25"/>
      <c r="G21" s="25"/>
      <c r="H21" s="25"/>
    </row>
    <row r="22" spans="1:8">
      <c r="A22" s="25"/>
      <c r="B22" s="25"/>
      <c r="C22" s="25"/>
      <c r="D22" s="25"/>
      <c r="E22" s="25"/>
      <c r="F22" s="25"/>
      <c r="G22" s="25"/>
      <c r="H22" s="25"/>
    </row>
    <row r="23" spans="1:8">
      <c r="A23" s="25"/>
      <c r="B23" s="25"/>
      <c r="C23" s="25"/>
      <c r="D23" s="25"/>
      <c r="E23" s="25"/>
      <c r="F23" s="25"/>
      <c r="G23" s="25"/>
      <c r="H23" s="25"/>
    </row>
    <row r="24" spans="1:8">
      <c r="A24" s="25"/>
      <c r="B24" s="25"/>
      <c r="C24" s="25"/>
      <c r="D24" s="25"/>
      <c r="E24" s="25"/>
      <c r="F24" s="25"/>
      <c r="G24" s="25"/>
      <c r="H24" s="25"/>
    </row>
    <row r="25" spans="1:8">
      <c r="A25" s="25"/>
      <c r="B25" s="25"/>
      <c r="C25" s="25"/>
      <c r="D25" s="25"/>
      <c r="E25" s="25"/>
      <c r="F25" s="25"/>
      <c r="G25" s="25"/>
      <c r="H25" s="25"/>
    </row>
    <row r="26" spans="1:8">
      <c r="A26" s="25"/>
      <c r="B26" s="25"/>
      <c r="C26" s="25"/>
      <c r="D26" s="25"/>
      <c r="E26" s="25"/>
      <c r="F26" s="25"/>
      <c r="G26" s="25"/>
      <c r="H26" s="25"/>
    </row>
    <row r="27" spans="1:8">
      <c r="A27" s="25"/>
      <c r="B27" s="25"/>
      <c r="C27" s="25"/>
      <c r="D27" s="25"/>
      <c r="E27" s="25"/>
      <c r="F27" s="25"/>
      <c r="G27" s="25"/>
      <c r="H27" s="25"/>
    </row>
    <row r="28" spans="1:8">
      <c r="A28" s="25"/>
      <c r="B28" s="25"/>
      <c r="C28" s="25"/>
      <c r="D28" s="25"/>
      <c r="E28" s="25"/>
      <c r="F28" s="25"/>
      <c r="G28" s="25"/>
      <c r="H28" s="25"/>
    </row>
    <row r="29" spans="1:8">
      <c r="A29" s="25"/>
      <c r="B29" s="25"/>
      <c r="C29" s="25"/>
      <c r="D29" s="25"/>
      <c r="E29" s="25"/>
      <c r="F29" s="25"/>
      <c r="G29" s="25"/>
      <c r="H29" s="25"/>
    </row>
    <row r="30" spans="1:8">
      <c r="A30" s="25"/>
      <c r="B30" s="25"/>
      <c r="C30" s="25"/>
      <c r="D30" s="25"/>
      <c r="E30" s="25"/>
      <c r="F30" s="25"/>
      <c r="G30" s="25"/>
      <c r="H30" s="25"/>
    </row>
    <row r="31" spans="1:8">
      <c r="A31" s="25"/>
      <c r="B31" s="25"/>
      <c r="C31" s="25"/>
      <c r="D31" s="25"/>
      <c r="E31" s="25"/>
      <c r="F31" s="25"/>
      <c r="G31" s="25"/>
      <c r="H31" s="25"/>
    </row>
    <row r="32" spans="1:8">
      <c r="A32" s="25"/>
      <c r="B32" s="25"/>
      <c r="C32" s="25"/>
      <c r="D32" s="25"/>
      <c r="E32" s="25"/>
      <c r="F32" s="25"/>
      <c r="G32" s="25"/>
      <c r="H32" s="25"/>
    </row>
    <row r="33" spans="1:8">
      <c r="A33" s="25"/>
      <c r="B33" s="25"/>
      <c r="C33" s="25"/>
      <c r="D33" s="25"/>
      <c r="E33" s="25"/>
      <c r="F33" s="25"/>
      <c r="G33" s="25"/>
      <c r="H33" s="25"/>
    </row>
    <row r="34" spans="1:8">
      <c r="A34" s="25"/>
      <c r="B34" s="25"/>
      <c r="C34" s="25"/>
      <c r="D34" s="25"/>
      <c r="E34" s="25"/>
      <c r="F34" s="25"/>
      <c r="G34" s="25"/>
      <c r="H34" s="25"/>
    </row>
    <row r="35" spans="1:8">
      <c r="A35" s="25"/>
      <c r="B35" s="25"/>
      <c r="C35" s="25"/>
      <c r="D35" s="25"/>
      <c r="E35" s="25"/>
      <c r="F35" s="25"/>
      <c r="G35" s="25"/>
      <c r="H35" s="25"/>
    </row>
    <row r="36" spans="1:8">
      <c r="A36" s="25"/>
      <c r="B36" s="25"/>
      <c r="C36" s="25"/>
      <c r="D36" s="25"/>
      <c r="E36" s="25"/>
      <c r="F36" s="25"/>
      <c r="G36" s="25"/>
      <c r="H36" s="25"/>
    </row>
    <row r="37" spans="1:8">
      <c r="A37" s="25"/>
      <c r="B37" s="25"/>
      <c r="C37" s="25"/>
      <c r="D37" s="25"/>
      <c r="E37" s="25"/>
      <c r="F37" s="25"/>
      <c r="G37" s="25"/>
      <c r="H37" s="25"/>
    </row>
    <row r="38" spans="1:8">
      <c r="A38" s="25"/>
      <c r="B38" s="25"/>
      <c r="C38" s="25"/>
      <c r="D38" s="25"/>
      <c r="E38" s="25"/>
      <c r="F38" s="25"/>
      <c r="G38" s="25"/>
      <c r="H38" s="25"/>
    </row>
    <row r="39" spans="1:8">
      <c r="A39" s="25"/>
      <c r="B39" s="25"/>
      <c r="C39" s="25"/>
      <c r="D39" s="25"/>
      <c r="E39" s="25"/>
      <c r="F39" s="25"/>
      <c r="G39" s="25"/>
      <c r="H39" s="25"/>
    </row>
    <row r="40" spans="1:8">
      <c r="A40" s="25"/>
      <c r="B40" s="25"/>
      <c r="C40" s="25"/>
      <c r="D40" s="25"/>
      <c r="E40" s="25"/>
      <c r="F40" s="25"/>
      <c r="G40" s="25"/>
      <c r="H40" s="25"/>
    </row>
    <row r="41" spans="1:8">
      <c r="A41" s="25"/>
      <c r="B41" s="25"/>
      <c r="C41" s="25"/>
      <c r="D41" s="25"/>
      <c r="E41" s="25"/>
      <c r="F41" s="25"/>
      <c r="G41" s="25"/>
      <c r="H41" s="25"/>
    </row>
    <row r="42" spans="1:8">
      <c r="A42" s="25"/>
      <c r="B42" s="25"/>
      <c r="C42" s="25"/>
      <c r="D42" s="25"/>
      <c r="E42" s="25"/>
      <c r="F42" s="25"/>
      <c r="G42" s="25"/>
      <c r="H42" s="25"/>
    </row>
    <row r="43" spans="1:8">
      <c r="A43" s="25"/>
      <c r="B43" s="25"/>
      <c r="C43" s="25"/>
      <c r="D43" s="25"/>
      <c r="E43" s="25"/>
      <c r="F43" s="25"/>
      <c r="G43" s="25"/>
      <c r="H43" s="25"/>
    </row>
    <row r="44" spans="1:8">
      <c r="A44" s="25"/>
      <c r="B44" s="25"/>
      <c r="C44" s="25"/>
      <c r="D44" s="25"/>
      <c r="E44" s="25"/>
      <c r="F44" s="25"/>
      <c r="G44" s="25"/>
      <c r="H44" s="25"/>
    </row>
    <row r="45" spans="1:8">
      <c r="A45" s="25"/>
      <c r="B45" s="25"/>
      <c r="C45" s="25"/>
      <c r="D45" s="25"/>
      <c r="E45" s="25"/>
      <c r="F45" s="25"/>
      <c r="G45" s="25"/>
      <c r="H45" s="25"/>
    </row>
    <row r="46" spans="1:8">
      <c r="A46" s="25"/>
      <c r="B46" s="25"/>
      <c r="C46" s="25"/>
      <c r="D46" s="25"/>
      <c r="E46" s="25"/>
      <c r="F46" s="25"/>
      <c r="G46" s="25"/>
      <c r="H46" s="25"/>
    </row>
    <row r="47" spans="1:8">
      <c r="A47" s="25"/>
      <c r="B47" s="25"/>
      <c r="C47" s="25"/>
      <c r="D47" s="25"/>
      <c r="E47" s="25"/>
      <c r="F47" s="25"/>
      <c r="G47" s="25"/>
      <c r="H47" s="25"/>
    </row>
    <row r="48" spans="1:8">
      <c r="A48" s="25"/>
      <c r="B48" s="25"/>
      <c r="C48" s="25"/>
      <c r="D48" s="25"/>
      <c r="E48" s="25"/>
      <c r="F48" s="25"/>
      <c r="G48" s="25"/>
      <c r="H48" s="25"/>
    </row>
    <row r="49" spans="1:8">
      <c r="A49" s="25"/>
      <c r="B49" s="25"/>
      <c r="C49" s="25"/>
      <c r="D49" s="25"/>
      <c r="E49" s="25"/>
      <c r="F49" s="25"/>
      <c r="G49" s="25"/>
      <c r="H49" s="25"/>
    </row>
    <row r="50" spans="1:8">
      <c r="A50" s="25"/>
      <c r="B50" s="25"/>
      <c r="C50" s="25"/>
      <c r="D50" s="25"/>
      <c r="E50" s="25"/>
      <c r="F50" s="25"/>
      <c r="G50" s="25"/>
      <c r="H50" s="25"/>
    </row>
    <row r="51" spans="1:8">
      <c r="A51" s="25"/>
      <c r="B51" s="25"/>
      <c r="C51" s="25"/>
      <c r="D51" s="25"/>
      <c r="E51" s="25"/>
      <c r="F51" s="25"/>
      <c r="G51" s="25"/>
      <c r="H51" s="25"/>
    </row>
    <row r="52" spans="1:8">
      <c r="A52" s="25"/>
      <c r="B52" s="25"/>
      <c r="C52" s="25"/>
      <c r="D52" s="25"/>
      <c r="E52" s="25"/>
      <c r="F52" s="25"/>
      <c r="G52" s="25"/>
      <c r="H52" s="25"/>
    </row>
    <row r="53" spans="1:8">
      <c r="A53" s="25"/>
      <c r="B53" s="25"/>
      <c r="C53" s="25"/>
      <c r="D53" s="25"/>
      <c r="E53" s="25"/>
      <c r="F53" s="25"/>
      <c r="G53" s="25"/>
      <c r="H53" s="25"/>
    </row>
    <row r="54" spans="1:8">
      <c r="A54" s="25"/>
      <c r="B54" s="25"/>
      <c r="C54" s="25"/>
      <c r="D54" s="25"/>
      <c r="E54" s="25"/>
      <c r="F54" s="25"/>
      <c r="G54" s="25"/>
      <c r="H54" s="25"/>
    </row>
    <row r="55" spans="1:8">
      <c r="A55" s="25"/>
      <c r="B55" s="25"/>
      <c r="C55" s="25"/>
      <c r="D55" s="25"/>
      <c r="E55" s="25"/>
      <c r="F55" s="25"/>
      <c r="G55" s="25"/>
      <c r="H55" s="25"/>
    </row>
    <row r="56" spans="1:8">
      <c r="A56" s="25"/>
      <c r="B56" s="25"/>
      <c r="C56" s="25"/>
      <c r="D56" s="25"/>
      <c r="E56" s="25"/>
      <c r="F56" s="25"/>
      <c r="G56" s="25"/>
      <c r="H56" s="25"/>
    </row>
    <row r="57" spans="1:8">
      <c r="A57" s="25"/>
      <c r="B57" s="25"/>
      <c r="C57" s="25"/>
      <c r="D57" s="25"/>
      <c r="E57" s="25"/>
      <c r="F57" s="25"/>
      <c r="G57" s="25"/>
      <c r="H57" s="25"/>
    </row>
    <row r="58" spans="1:8">
      <c r="A58" s="25"/>
      <c r="B58" s="25"/>
      <c r="C58" s="25"/>
      <c r="D58" s="25"/>
      <c r="E58" s="25"/>
      <c r="F58" s="25"/>
      <c r="G58" s="25"/>
      <c r="H58" s="25"/>
    </row>
    <row r="59" spans="1:8">
      <c r="A59" s="25"/>
      <c r="B59" s="25"/>
      <c r="C59" s="25"/>
      <c r="D59" s="25"/>
      <c r="E59" s="25"/>
      <c r="F59" s="25"/>
      <c r="G59" s="25"/>
      <c r="H59" s="25"/>
    </row>
    <row r="60" spans="1:8">
      <c r="A60" s="25"/>
      <c r="B60" s="25"/>
      <c r="C60" s="25"/>
      <c r="D60" s="25"/>
      <c r="E60" s="25"/>
      <c r="F60" s="25"/>
      <c r="G60" s="25"/>
      <c r="H60" s="25"/>
    </row>
    <row r="61" spans="1:8">
      <c r="A61" s="25"/>
      <c r="B61" s="25"/>
      <c r="C61" s="25"/>
      <c r="D61" s="25"/>
      <c r="E61" s="25"/>
      <c r="F61" s="25"/>
      <c r="G61" s="25"/>
      <c r="H61" s="25"/>
    </row>
    <row r="62" spans="1:8">
      <c r="A62" s="25"/>
      <c r="B62" s="25"/>
      <c r="C62" s="25"/>
      <c r="D62" s="25"/>
      <c r="E62" s="25"/>
      <c r="F62" s="25"/>
      <c r="G62" s="25"/>
      <c r="H62" s="25"/>
    </row>
    <row r="63" spans="1:8">
      <c r="A63" s="25"/>
      <c r="B63" s="25"/>
      <c r="C63" s="25"/>
      <c r="D63" s="25"/>
      <c r="E63" s="25"/>
      <c r="F63" s="25"/>
      <c r="G63" s="25"/>
      <c r="H63" s="25"/>
    </row>
    <row r="64" spans="1:8">
      <c r="A64" s="25"/>
      <c r="B64" s="25"/>
      <c r="C64" s="25"/>
      <c r="D64" s="25"/>
      <c r="E64" s="25"/>
      <c r="F64" s="25"/>
      <c r="G64" s="25"/>
      <c r="H64" s="25"/>
    </row>
    <row r="65" spans="1:8">
      <c r="A65" s="25"/>
      <c r="B65" s="25"/>
      <c r="C65" s="25"/>
      <c r="D65" s="25"/>
      <c r="E65" s="25"/>
      <c r="F65" s="25"/>
      <c r="G65" s="25"/>
      <c r="H65" s="25"/>
    </row>
    <row r="66" spans="1:8">
      <c r="A66" s="25"/>
      <c r="B66" s="25"/>
      <c r="C66" s="25"/>
      <c r="D66" s="25"/>
      <c r="E66" s="25"/>
      <c r="F66" s="25"/>
      <c r="G66" s="25"/>
      <c r="H66" s="25"/>
    </row>
    <row r="67" spans="1:8">
      <c r="A67" s="25"/>
      <c r="B67" s="25"/>
      <c r="C67" s="25"/>
      <c r="D67" s="25"/>
      <c r="E67" s="25"/>
      <c r="F67" s="25"/>
      <c r="G67" s="25"/>
      <c r="H67" s="25"/>
    </row>
    <row r="68" spans="1:8">
      <c r="A68" s="25"/>
      <c r="B68" s="25"/>
      <c r="C68" s="25"/>
      <c r="D68" s="25"/>
      <c r="E68" s="25"/>
      <c r="F68" s="25"/>
      <c r="G68" s="25"/>
      <c r="H68" s="25"/>
    </row>
    <row r="69" spans="1:8">
      <c r="A69" s="25"/>
      <c r="B69" s="25"/>
      <c r="C69" s="25"/>
      <c r="D69" s="25"/>
      <c r="E69" s="25"/>
      <c r="F69" s="25"/>
      <c r="G69" s="25"/>
      <c r="H69" s="25"/>
    </row>
    <row r="70" spans="1:8">
      <c r="A70" s="25"/>
      <c r="B70" s="25"/>
      <c r="C70" s="25"/>
      <c r="D70" s="25"/>
      <c r="E70" s="25"/>
      <c r="F70" s="25"/>
      <c r="G70" s="25"/>
      <c r="H70" s="25"/>
    </row>
    <row r="71" spans="1:8">
      <c r="A71" s="25"/>
      <c r="B71" s="25"/>
      <c r="C71" s="25"/>
      <c r="D71" s="25"/>
      <c r="E71" s="25"/>
      <c r="F71" s="25"/>
      <c r="G71" s="25"/>
      <c r="H71" s="25"/>
    </row>
    <row r="72" spans="1:8">
      <c r="A72" s="25"/>
      <c r="B72" s="25"/>
      <c r="C72" s="25"/>
      <c r="D72" s="25"/>
      <c r="E72" s="25"/>
      <c r="F72" s="25"/>
      <c r="G72" s="25"/>
      <c r="H72" s="25"/>
    </row>
    <row r="73" spans="1:8">
      <c r="A73" s="25"/>
      <c r="B73" s="25"/>
      <c r="C73" s="25"/>
      <c r="D73" s="25"/>
      <c r="E73" s="25"/>
      <c r="F73" s="25"/>
      <c r="G73" s="25"/>
      <c r="H73" s="25"/>
    </row>
    <row r="74" spans="1:8">
      <c r="A74" s="25"/>
      <c r="B74" s="25"/>
      <c r="C74" s="25"/>
      <c r="D74" s="25"/>
      <c r="E74" s="25"/>
      <c r="F74" s="25"/>
      <c r="G74" s="25"/>
      <c r="H74" s="25"/>
    </row>
    <row r="75" spans="1:8">
      <c r="A75" s="25"/>
      <c r="B75" s="25"/>
      <c r="C75" s="25"/>
      <c r="D75" s="25"/>
      <c r="E75" s="25"/>
      <c r="F75" s="25"/>
      <c r="G75" s="25"/>
      <c r="H75" s="25"/>
    </row>
    <row r="76" spans="1:8">
      <c r="A76" s="25"/>
      <c r="B76" s="25"/>
      <c r="C76" s="25"/>
      <c r="D76" s="25"/>
      <c r="E76" s="25"/>
      <c r="F76" s="25"/>
      <c r="G76" s="25"/>
      <c r="H76" s="25"/>
    </row>
    <row r="77" spans="1:8">
      <c r="A77" s="25"/>
      <c r="B77" s="25"/>
      <c r="C77" s="25"/>
      <c r="D77" s="25"/>
      <c r="E77" s="25"/>
      <c r="F77" s="25"/>
      <c r="G77" s="25"/>
      <c r="H77" s="25"/>
    </row>
    <row r="78" spans="1:8">
      <c r="A78" s="25"/>
      <c r="B78" s="25"/>
      <c r="C78" s="25"/>
      <c r="D78" s="25"/>
      <c r="E78" s="25"/>
      <c r="F78" s="25"/>
      <c r="G78" s="25"/>
      <c r="H78" s="25"/>
    </row>
    <row r="79" spans="1:8">
      <c r="A79" s="25"/>
      <c r="B79" s="25"/>
      <c r="C79" s="25"/>
      <c r="D79" s="25"/>
      <c r="E79" s="25"/>
      <c r="F79" s="25"/>
      <c r="G79" s="25"/>
      <c r="H79" s="25"/>
    </row>
    <row r="80" spans="1:8">
      <c r="A80" s="25"/>
      <c r="B80" s="25"/>
      <c r="C80" s="25"/>
      <c r="D80" s="25"/>
      <c r="E80" s="25"/>
      <c r="F80" s="25"/>
      <c r="G80" s="25"/>
      <c r="H80" s="25"/>
    </row>
    <row r="81" spans="1:8">
      <c r="A81" s="25"/>
      <c r="B81" s="25"/>
      <c r="C81" s="25"/>
      <c r="D81" s="25"/>
      <c r="E81" s="25"/>
      <c r="F81" s="25"/>
      <c r="G81" s="25"/>
      <c r="H81" s="25"/>
    </row>
    <row r="82" spans="1:8">
      <c r="A82" s="25"/>
      <c r="B82" s="25"/>
      <c r="C82" s="25"/>
      <c r="D82" s="25"/>
      <c r="E82" s="25"/>
      <c r="F82" s="25"/>
      <c r="G82" s="25"/>
      <c r="H82" s="25"/>
    </row>
    <row r="83" spans="1:8">
      <c r="A83" s="25"/>
      <c r="B83" s="25"/>
      <c r="C83" s="25"/>
      <c r="D83" s="25"/>
      <c r="E83" s="25"/>
      <c r="F83" s="25"/>
      <c r="G83" s="25"/>
      <c r="H83" s="25"/>
    </row>
    <row r="84" spans="1:8">
      <c r="A84" s="25"/>
      <c r="B84" s="25"/>
      <c r="C84" s="25"/>
      <c r="D84" s="25"/>
      <c r="E84" s="25"/>
      <c r="F84" s="25"/>
      <c r="G84" s="25"/>
      <c r="H84" s="25"/>
    </row>
    <row r="85" spans="1:8">
      <c r="A85" s="25"/>
      <c r="B85" s="25"/>
      <c r="C85" s="25"/>
      <c r="D85" s="25"/>
      <c r="E85" s="25"/>
      <c r="F85" s="25"/>
      <c r="G85" s="25"/>
      <c r="H85" s="25"/>
    </row>
    <row r="86" spans="1:8">
      <c r="A86" s="25"/>
      <c r="B86" s="25"/>
      <c r="C86" s="25"/>
      <c r="D86" s="25"/>
      <c r="E86" s="25"/>
      <c r="F86" s="25"/>
      <c r="G86" s="25"/>
      <c r="H86" s="25"/>
    </row>
    <row r="87" spans="1:8">
      <c r="A87" s="25"/>
      <c r="B87" s="25"/>
      <c r="C87" s="25"/>
      <c r="D87" s="25"/>
      <c r="E87" s="25"/>
      <c r="F87" s="25"/>
      <c r="G87" s="25"/>
      <c r="H87" s="25"/>
    </row>
    <row r="88" spans="1:8">
      <c r="A88" s="25"/>
      <c r="B88" s="25"/>
      <c r="C88" s="25"/>
      <c r="D88" s="25"/>
      <c r="E88" s="25"/>
      <c r="F88" s="25"/>
      <c r="G88" s="25"/>
      <c r="H88" s="25"/>
    </row>
    <row r="89" spans="1:8">
      <c r="A89" s="25"/>
      <c r="B89" s="25"/>
      <c r="C89" s="25"/>
      <c r="D89" s="25"/>
      <c r="E89" s="25"/>
      <c r="F89" s="25"/>
      <c r="G89" s="25"/>
      <c r="H89" s="25"/>
    </row>
    <row r="90" spans="1:8">
      <c r="A90" s="25"/>
      <c r="B90" s="25"/>
      <c r="C90" s="25"/>
      <c r="D90" s="25"/>
      <c r="E90" s="25"/>
      <c r="F90" s="25"/>
      <c r="G90" s="25"/>
      <c r="H90" s="25"/>
    </row>
    <row r="91" spans="1:8">
      <c r="A91" s="25"/>
      <c r="B91" s="25"/>
      <c r="C91" s="25"/>
      <c r="D91" s="25"/>
      <c r="E91" s="25"/>
      <c r="F91" s="25"/>
      <c r="G91" s="25"/>
      <c r="H91" s="25"/>
    </row>
    <row r="92" spans="1:8">
      <c r="A92" s="25"/>
      <c r="B92" s="25"/>
      <c r="C92" s="25"/>
      <c r="D92" s="25"/>
      <c r="E92" s="25"/>
      <c r="F92" s="25"/>
      <c r="G92" s="25"/>
      <c r="H92" s="25"/>
    </row>
    <row r="93" spans="1:8">
      <c r="A93" s="25"/>
      <c r="B93" s="25"/>
      <c r="C93" s="25"/>
      <c r="D93" s="25"/>
      <c r="E93" s="25"/>
      <c r="F93" s="25"/>
      <c r="G93" s="25"/>
      <c r="H93" s="25"/>
    </row>
    <row r="94" spans="1:8">
      <c r="A94" s="25"/>
      <c r="B94" s="25"/>
      <c r="C94" s="25"/>
      <c r="D94" s="25"/>
      <c r="E94" s="25"/>
      <c r="F94" s="25"/>
      <c r="G94" s="25"/>
      <c r="H94" s="25"/>
    </row>
    <row r="95" spans="1:8">
      <c r="A95" s="25"/>
      <c r="B95" s="25"/>
      <c r="C95" s="25"/>
      <c r="D95" s="25"/>
      <c r="E95" s="25"/>
      <c r="F95" s="25"/>
      <c r="G95" s="25"/>
      <c r="H95" s="25"/>
    </row>
    <row r="96" spans="1:8">
      <c r="A96" s="25"/>
      <c r="B96" s="25"/>
      <c r="C96" s="25"/>
      <c r="D96" s="25"/>
      <c r="E96" s="25"/>
      <c r="F96" s="25"/>
      <c r="G96" s="25"/>
      <c r="H96" s="25"/>
    </row>
    <row r="97" spans="1:8">
      <c r="A97" s="25"/>
      <c r="B97" s="25"/>
      <c r="C97" s="25"/>
      <c r="D97" s="25"/>
      <c r="E97" s="25"/>
      <c r="F97" s="25"/>
      <c r="G97" s="25"/>
      <c r="H97" s="25"/>
    </row>
    <row r="98" spans="1:8">
      <c r="A98" s="25"/>
      <c r="B98" s="25"/>
      <c r="C98" s="25"/>
      <c r="D98" s="25"/>
      <c r="E98" s="25"/>
      <c r="F98" s="25"/>
      <c r="G98" s="25"/>
      <c r="H98" s="25"/>
    </row>
    <row r="99" spans="1:8">
      <c r="A99" s="25"/>
      <c r="B99" s="25"/>
      <c r="C99" s="25"/>
      <c r="D99" s="25"/>
      <c r="E99" s="25"/>
      <c r="F99" s="25"/>
      <c r="G99" s="25"/>
      <c r="H99" s="25"/>
    </row>
    <row r="100" spans="1:8">
      <c r="A100" s="25"/>
      <c r="B100" s="25"/>
      <c r="C100" s="25"/>
      <c r="D100" s="25"/>
      <c r="E100" s="25"/>
      <c r="F100" s="25"/>
      <c r="G100" s="25"/>
      <c r="H100" s="25"/>
    </row>
    <row r="101" spans="1:8">
      <c r="A101" s="25"/>
      <c r="B101" s="25"/>
      <c r="C101" s="25"/>
      <c r="D101" s="25"/>
      <c r="E101" s="25"/>
      <c r="F101" s="25"/>
      <c r="G101" s="25"/>
      <c r="H101" s="25"/>
    </row>
    <row r="102" spans="1:8">
      <c r="A102" s="25"/>
      <c r="B102" s="25"/>
      <c r="C102" s="25"/>
      <c r="D102" s="25"/>
      <c r="E102" s="25"/>
      <c r="F102" s="25"/>
      <c r="G102" s="25"/>
      <c r="H102" s="25"/>
    </row>
    <row r="103" spans="1:8">
      <c r="A103" s="25"/>
      <c r="B103" s="25"/>
      <c r="C103" s="25"/>
      <c r="D103" s="25"/>
      <c r="E103" s="25"/>
      <c r="F103" s="25"/>
      <c r="G103" s="25"/>
      <c r="H103" s="25"/>
    </row>
    <row r="104" spans="1:8">
      <c r="A104" s="25"/>
      <c r="B104" s="25"/>
      <c r="C104" s="25"/>
      <c r="D104" s="25"/>
      <c r="E104" s="25"/>
      <c r="F104" s="25"/>
      <c r="G104" s="25"/>
      <c r="H104" s="25"/>
    </row>
    <row r="105" spans="1:8">
      <c r="A105" s="25"/>
      <c r="B105" s="25"/>
      <c r="C105" s="25"/>
      <c r="D105" s="25"/>
      <c r="E105" s="25"/>
      <c r="F105" s="25"/>
      <c r="G105" s="25"/>
      <c r="H105" s="25"/>
    </row>
    <row r="106" spans="1:8">
      <c r="A106" s="25"/>
      <c r="B106" s="25"/>
      <c r="C106" s="25"/>
      <c r="D106" s="25"/>
      <c r="E106" s="25"/>
      <c r="F106" s="25"/>
      <c r="G106" s="25"/>
      <c r="H106" s="25"/>
    </row>
    <row r="107" spans="1:8">
      <c r="A107" s="25"/>
      <c r="B107" s="25"/>
      <c r="C107" s="25"/>
      <c r="D107" s="25"/>
      <c r="E107" s="25"/>
      <c r="F107" s="25"/>
      <c r="G107" s="25"/>
      <c r="H107" s="25"/>
    </row>
    <row r="108" spans="1:8">
      <c r="A108" s="25"/>
      <c r="B108" s="25"/>
      <c r="C108" s="25"/>
      <c r="D108" s="25"/>
      <c r="E108" s="25"/>
      <c r="F108" s="25"/>
      <c r="G108" s="25"/>
      <c r="H108" s="25"/>
    </row>
    <row r="109" spans="1:8">
      <c r="A109" s="25"/>
      <c r="B109" s="25"/>
      <c r="C109" s="25"/>
      <c r="D109" s="25"/>
      <c r="E109" s="25"/>
      <c r="F109" s="25"/>
      <c r="G109" s="25"/>
      <c r="H109" s="25"/>
    </row>
    <row r="110" spans="1:8">
      <c r="A110" s="25"/>
      <c r="B110" s="25"/>
      <c r="C110" s="25"/>
      <c r="D110" s="25"/>
      <c r="E110" s="25"/>
      <c r="F110" s="25"/>
      <c r="G110" s="25"/>
      <c r="H110" s="25"/>
    </row>
    <row r="111" spans="1:8">
      <c r="A111" s="25"/>
      <c r="B111" s="25"/>
      <c r="C111" s="25"/>
      <c r="D111" s="25"/>
      <c r="E111" s="25"/>
      <c r="F111" s="25"/>
      <c r="G111" s="25"/>
      <c r="H111" s="25"/>
    </row>
    <row r="112" spans="1:8">
      <c r="A112" s="25"/>
      <c r="B112" s="25"/>
      <c r="C112" s="25"/>
      <c r="D112" s="25"/>
      <c r="E112" s="25"/>
      <c r="F112" s="25"/>
      <c r="G112" s="25"/>
      <c r="H112" s="25"/>
    </row>
    <row r="113" spans="1:8">
      <c r="A113" s="25"/>
      <c r="B113" s="25"/>
      <c r="C113" s="25"/>
      <c r="D113" s="25"/>
      <c r="E113" s="25"/>
      <c r="F113" s="25"/>
      <c r="G113" s="25"/>
      <c r="H113" s="25"/>
    </row>
    <row r="114" spans="1:8">
      <c r="A114" s="25"/>
      <c r="B114" s="25"/>
      <c r="C114" s="25"/>
      <c r="D114" s="25"/>
      <c r="E114" s="25"/>
      <c r="F114" s="25"/>
      <c r="G114" s="25"/>
      <c r="H114" s="25"/>
    </row>
    <row r="115" spans="1:8">
      <c r="A115" s="25"/>
      <c r="B115" s="25"/>
      <c r="C115" s="25"/>
      <c r="D115" s="25"/>
      <c r="E115" s="25"/>
      <c r="F115" s="25"/>
      <c r="G115" s="25"/>
      <c r="H115" s="25"/>
    </row>
    <row r="116" spans="1:8">
      <c r="A116" s="25"/>
      <c r="B116" s="25"/>
      <c r="C116" s="25"/>
      <c r="D116" s="25"/>
      <c r="E116" s="25"/>
      <c r="F116" s="25"/>
      <c r="G116" s="25"/>
      <c r="H116" s="25"/>
    </row>
    <row r="117" spans="1:8">
      <c r="A117" s="25"/>
      <c r="B117" s="25"/>
      <c r="C117" s="25"/>
      <c r="D117" s="25"/>
      <c r="E117" s="25"/>
      <c r="F117" s="25"/>
      <c r="G117" s="25"/>
      <c r="H117" s="25"/>
    </row>
    <row r="118" spans="1:8">
      <c r="A118" s="25"/>
      <c r="B118" s="25"/>
      <c r="C118" s="25"/>
      <c r="D118" s="25"/>
      <c r="E118" s="25"/>
      <c r="F118" s="25"/>
      <c r="G118" s="25"/>
      <c r="H118" s="25"/>
    </row>
    <row r="119" spans="1:8">
      <c r="A119" s="25"/>
      <c r="B119" s="25"/>
      <c r="C119" s="25"/>
      <c r="D119" s="25"/>
      <c r="E119" s="25"/>
      <c r="F119" s="25"/>
      <c r="G119" s="25"/>
      <c r="H119" s="25"/>
    </row>
    <row r="120" spans="1:8">
      <c r="A120" s="25"/>
      <c r="B120" s="25"/>
      <c r="C120" s="25"/>
      <c r="D120" s="25"/>
      <c r="E120" s="25"/>
      <c r="F120" s="25"/>
      <c r="G120" s="25"/>
      <c r="H120" s="25"/>
    </row>
    <row r="121" spans="1:8">
      <c r="A121" s="25"/>
      <c r="B121" s="25"/>
      <c r="C121" s="25"/>
      <c r="D121" s="25"/>
      <c r="E121" s="25"/>
      <c r="F121" s="25"/>
      <c r="G121" s="25"/>
      <c r="H121" s="25"/>
    </row>
    <row r="122" spans="1:8">
      <c r="A122" s="25"/>
      <c r="B122" s="25"/>
      <c r="C122" s="25"/>
      <c r="D122" s="25"/>
      <c r="E122" s="25"/>
      <c r="F122" s="25"/>
      <c r="G122" s="25"/>
      <c r="H122" s="25"/>
    </row>
    <row r="123" spans="1:8">
      <c r="A123" s="25"/>
      <c r="B123" s="25"/>
      <c r="C123" s="25"/>
      <c r="D123" s="25"/>
      <c r="E123" s="25"/>
      <c r="F123" s="25"/>
      <c r="G123" s="25"/>
      <c r="H123" s="25"/>
    </row>
    <row r="124" spans="1:8">
      <c r="A124" s="25"/>
      <c r="B124" s="25"/>
      <c r="C124" s="25"/>
      <c r="D124" s="25"/>
      <c r="E124" s="25"/>
      <c r="F124" s="25"/>
      <c r="G124" s="25"/>
      <c r="H124" s="25"/>
    </row>
    <row r="125" spans="1:8">
      <c r="A125" s="25"/>
      <c r="B125" s="25"/>
      <c r="C125" s="25"/>
      <c r="D125" s="25"/>
      <c r="E125" s="25"/>
      <c r="F125" s="25"/>
      <c r="G125" s="25"/>
      <c r="H125" s="25"/>
    </row>
    <row r="126" spans="1:8">
      <c r="A126" s="25"/>
      <c r="B126" s="25"/>
      <c r="C126" s="25"/>
      <c r="D126" s="25"/>
      <c r="E126" s="25"/>
      <c r="F126" s="25"/>
      <c r="G126" s="25"/>
      <c r="H126" s="25"/>
    </row>
    <row r="127" spans="1:8">
      <c r="A127" s="25"/>
      <c r="B127" s="25"/>
      <c r="C127" s="25"/>
      <c r="D127" s="25"/>
      <c r="E127" s="25"/>
      <c r="F127" s="25"/>
      <c r="G127" s="25"/>
      <c r="H127" s="25"/>
    </row>
    <row r="128" spans="1:8">
      <c r="A128" s="25"/>
      <c r="B128" s="25"/>
      <c r="C128" s="25"/>
      <c r="D128" s="25"/>
      <c r="E128" s="25"/>
      <c r="F128" s="25"/>
      <c r="G128" s="25"/>
      <c r="H128" s="25"/>
    </row>
    <row r="129" spans="1:8">
      <c r="A129" s="25"/>
      <c r="B129" s="25"/>
      <c r="C129" s="25"/>
      <c r="D129" s="25"/>
      <c r="E129" s="25"/>
      <c r="F129" s="25"/>
      <c r="G129" s="25"/>
      <c r="H129" s="25"/>
    </row>
    <row r="130" spans="1:8">
      <c r="A130" s="25"/>
      <c r="B130" s="25"/>
      <c r="C130" s="25"/>
      <c r="D130" s="25"/>
      <c r="E130" s="25"/>
      <c r="F130" s="25"/>
      <c r="G130" s="25"/>
      <c r="H130" s="25"/>
    </row>
    <row r="131" spans="1:8">
      <c r="A131" s="25"/>
      <c r="B131" s="25"/>
      <c r="C131" s="25"/>
      <c r="D131" s="25"/>
      <c r="E131" s="25"/>
      <c r="F131" s="25"/>
      <c r="G131" s="25"/>
      <c r="H131" s="25"/>
    </row>
    <row r="132" spans="1:8">
      <c r="A132" s="25"/>
      <c r="B132" s="25"/>
      <c r="C132" s="25"/>
      <c r="D132" s="25"/>
      <c r="E132" s="25"/>
      <c r="F132" s="25"/>
      <c r="G132" s="25"/>
      <c r="H132" s="25"/>
    </row>
    <row r="133" spans="1:8">
      <c r="A133" s="25"/>
      <c r="B133" s="25"/>
      <c r="C133" s="25"/>
      <c r="D133" s="25"/>
      <c r="E133" s="25"/>
      <c r="F133" s="25"/>
      <c r="G133" s="25"/>
      <c r="H133" s="25"/>
    </row>
    <row r="134" spans="1:8">
      <c r="A134" s="25"/>
      <c r="B134" s="25"/>
      <c r="C134" s="25"/>
      <c r="D134" s="25"/>
      <c r="E134" s="25"/>
      <c r="F134" s="25"/>
      <c r="G134" s="25"/>
      <c r="H134" s="25"/>
    </row>
    <row r="135" spans="1:8">
      <c r="A135" s="25"/>
      <c r="B135" s="25"/>
      <c r="C135" s="25"/>
      <c r="D135" s="25"/>
      <c r="E135" s="25"/>
      <c r="F135" s="25"/>
      <c r="G135" s="25"/>
      <c r="H135" s="25"/>
    </row>
    <row r="136" spans="1:8">
      <c r="A136" s="25"/>
      <c r="B136" s="25"/>
      <c r="C136" s="25"/>
      <c r="D136" s="25"/>
      <c r="E136" s="25"/>
      <c r="F136" s="25"/>
      <c r="G136" s="25"/>
      <c r="H136" s="25"/>
    </row>
    <row r="137" spans="1:8">
      <c r="A137" s="25"/>
      <c r="B137" s="25"/>
      <c r="C137" s="25"/>
      <c r="D137" s="25"/>
      <c r="E137" s="25"/>
      <c r="F137" s="25"/>
      <c r="G137" s="25"/>
      <c r="H137" s="25"/>
    </row>
    <row r="138" spans="1:8">
      <c r="A138" s="25"/>
      <c r="B138" s="25"/>
      <c r="C138" s="25"/>
      <c r="D138" s="25"/>
      <c r="E138" s="25"/>
      <c r="F138" s="25"/>
      <c r="G138" s="25"/>
      <c r="H138" s="25"/>
    </row>
    <row r="139" spans="1:8">
      <c r="A139" s="25"/>
      <c r="B139" s="25"/>
      <c r="C139" s="25"/>
      <c r="D139" s="25"/>
      <c r="E139" s="25"/>
      <c r="F139" s="25"/>
      <c r="G139" s="25"/>
      <c r="H139" s="25"/>
    </row>
    <row r="140" spans="1:8">
      <c r="A140" s="25"/>
      <c r="B140" s="25"/>
      <c r="C140" s="25"/>
      <c r="D140" s="25"/>
      <c r="E140" s="25"/>
      <c r="F140" s="25"/>
      <c r="G140" s="25"/>
      <c r="H140" s="25"/>
    </row>
    <row r="141" spans="1:8">
      <c r="A141" s="25"/>
      <c r="B141" s="25"/>
      <c r="C141" s="25"/>
      <c r="D141" s="25"/>
      <c r="E141" s="25"/>
      <c r="F141" s="25"/>
      <c r="G141" s="25"/>
      <c r="H141" s="25"/>
    </row>
    <row r="142" spans="1:8">
      <c r="A142" s="25"/>
      <c r="B142" s="25"/>
      <c r="C142" s="25"/>
      <c r="D142" s="25"/>
      <c r="E142" s="25"/>
      <c r="F142" s="25"/>
      <c r="G142" s="25"/>
      <c r="H142" s="25"/>
    </row>
    <row r="143" spans="1:8">
      <c r="A143" s="25"/>
      <c r="B143" s="25"/>
      <c r="C143" s="25"/>
      <c r="D143" s="25"/>
      <c r="E143" s="25"/>
      <c r="F143" s="25"/>
      <c r="G143" s="25"/>
      <c r="H143" s="25"/>
    </row>
    <row r="144" spans="1:8">
      <c r="A144" s="25"/>
      <c r="B144" s="25"/>
      <c r="C144" s="25"/>
      <c r="D144" s="25"/>
      <c r="E144" s="25"/>
      <c r="F144" s="25"/>
      <c r="G144" s="25"/>
      <c r="H144" s="25"/>
    </row>
    <row r="145" spans="1:8">
      <c r="A145" s="25"/>
      <c r="B145" s="25"/>
      <c r="C145" s="25"/>
      <c r="D145" s="25"/>
      <c r="E145" s="25"/>
      <c r="F145" s="25"/>
      <c r="G145" s="25"/>
      <c r="H145" s="25"/>
    </row>
    <row r="146" spans="1:8">
      <c r="A146" s="25"/>
      <c r="B146" s="25"/>
      <c r="C146" s="25"/>
      <c r="D146" s="25"/>
      <c r="E146" s="25"/>
      <c r="F146" s="25"/>
      <c r="G146" s="25"/>
      <c r="H146" s="25"/>
    </row>
    <row r="147" spans="1:8">
      <c r="A147" s="25"/>
      <c r="B147" s="25"/>
      <c r="C147" s="25"/>
      <c r="D147" s="25"/>
      <c r="E147" s="25"/>
      <c r="F147" s="25"/>
      <c r="G147" s="25"/>
      <c r="H147" s="25"/>
    </row>
    <row r="148" spans="1:8">
      <c r="A148" s="25"/>
      <c r="B148" s="25"/>
      <c r="C148" s="25"/>
      <c r="D148" s="25"/>
      <c r="E148" s="25"/>
      <c r="F148" s="25"/>
      <c r="G148" s="25"/>
      <c r="H148" s="25"/>
    </row>
    <row r="149" spans="1:8">
      <c r="A149" s="25"/>
      <c r="B149" s="25"/>
      <c r="C149" s="25"/>
      <c r="D149" s="25"/>
      <c r="E149" s="25"/>
      <c r="F149" s="25"/>
      <c r="G149" s="25"/>
      <c r="H149" s="25"/>
    </row>
    <row r="150" spans="1:8">
      <c r="A150" s="25"/>
      <c r="B150" s="25"/>
      <c r="C150" s="25"/>
      <c r="D150" s="25"/>
      <c r="E150" s="25"/>
      <c r="F150" s="25"/>
      <c r="G150" s="25"/>
      <c r="H150" s="25"/>
    </row>
    <row r="151" spans="1:8">
      <c r="A151" s="25"/>
      <c r="B151" s="25"/>
      <c r="C151" s="25"/>
      <c r="D151" s="25"/>
      <c r="E151" s="25"/>
      <c r="F151" s="25"/>
      <c r="G151" s="25"/>
      <c r="H151" s="25"/>
    </row>
    <row r="152" spans="1:8">
      <c r="A152" s="25"/>
      <c r="B152" s="25"/>
      <c r="C152" s="25"/>
      <c r="D152" s="25"/>
      <c r="E152" s="25"/>
      <c r="F152" s="25"/>
      <c r="G152" s="25"/>
      <c r="H152" s="25"/>
    </row>
    <row r="153" spans="1:8">
      <c r="A153" s="25"/>
      <c r="B153" s="25"/>
      <c r="C153" s="25"/>
      <c r="D153" s="25"/>
      <c r="E153" s="25"/>
      <c r="F153" s="25"/>
      <c r="G153" s="25"/>
      <c r="H153" s="25"/>
    </row>
    <row r="154" spans="1:8">
      <c r="A154" s="25"/>
      <c r="B154" s="25"/>
      <c r="C154" s="25"/>
      <c r="D154" s="25"/>
      <c r="E154" s="25"/>
      <c r="F154" s="25"/>
      <c r="G154" s="25"/>
      <c r="H154" s="25"/>
    </row>
    <row r="155" spans="1:8">
      <c r="A155" s="25"/>
      <c r="B155" s="25"/>
      <c r="C155" s="25"/>
      <c r="D155" s="25"/>
      <c r="E155" s="25"/>
      <c r="F155" s="25"/>
      <c r="G155" s="25"/>
      <c r="H155" s="25"/>
    </row>
    <row r="156" spans="1:8">
      <c r="A156" s="25"/>
      <c r="B156" s="25"/>
      <c r="C156" s="25"/>
      <c r="D156" s="25"/>
      <c r="E156" s="25"/>
      <c r="F156" s="25"/>
      <c r="G156" s="25"/>
      <c r="H156" s="25"/>
    </row>
    <row r="157" spans="1:8">
      <c r="A157" s="25"/>
      <c r="B157" s="25"/>
      <c r="C157" s="25"/>
      <c r="D157" s="25"/>
      <c r="E157" s="25"/>
      <c r="F157" s="25"/>
      <c r="G157" s="25"/>
      <c r="H157" s="25"/>
    </row>
    <row r="158" spans="1:8">
      <c r="A158" s="25"/>
      <c r="B158" s="25"/>
      <c r="C158" s="25"/>
      <c r="D158" s="25"/>
      <c r="E158" s="25"/>
      <c r="F158" s="25"/>
      <c r="G158" s="25"/>
      <c r="H158" s="25"/>
    </row>
    <row r="159" spans="1:8">
      <c r="A159" s="25"/>
      <c r="B159" s="25"/>
      <c r="C159" s="25"/>
      <c r="D159" s="25"/>
      <c r="E159" s="25"/>
      <c r="F159" s="25"/>
      <c r="G159" s="25"/>
      <c r="H159" s="25"/>
    </row>
    <row r="160" spans="1:8">
      <c r="A160" s="25"/>
      <c r="B160" s="25"/>
      <c r="C160" s="25"/>
      <c r="D160" s="25"/>
      <c r="E160" s="25"/>
      <c r="F160" s="25"/>
      <c r="G160" s="25"/>
      <c r="H160" s="25"/>
    </row>
    <row r="161" spans="1:8">
      <c r="A161" s="25"/>
      <c r="B161" s="25"/>
      <c r="C161" s="25"/>
      <c r="D161" s="25"/>
      <c r="E161" s="25"/>
      <c r="F161" s="25"/>
      <c r="G161" s="25"/>
      <c r="H161" s="25"/>
    </row>
    <row r="162" spans="1:8">
      <c r="A162" s="25"/>
      <c r="B162" s="25"/>
      <c r="C162" s="25"/>
      <c r="D162" s="25"/>
      <c r="E162" s="25"/>
      <c r="F162" s="25"/>
      <c r="G162" s="25"/>
      <c r="H162" s="25"/>
    </row>
    <row r="163" spans="1:8">
      <c r="A163" s="25"/>
      <c r="B163" s="25"/>
      <c r="C163" s="25"/>
      <c r="D163" s="25"/>
      <c r="E163" s="25"/>
      <c r="F163" s="25"/>
      <c r="G163" s="25"/>
      <c r="H163" s="25"/>
    </row>
    <row r="164" spans="1:8">
      <c r="A164" s="25"/>
      <c r="B164" s="25"/>
      <c r="C164" s="25"/>
      <c r="D164" s="25"/>
      <c r="E164" s="25"/>
      <c r="F164" s="25"/>
      <c r="G164" s="25"/>
      <c r="H164" s="25"/>
    </row>
    <row r="165" spans="1:8">
      <c r="A165" s="25"/>
      <c r="B165" s="25"/>
      <c r="C165" s="25"/>
      <c r="D165" s="25"/>
      <c r="E165" s="25"/>
      <c r="F165" s="25"/>
      <c r="G165" s="25"/>
      <c r="H165" s="25"/>
    </row>
    <row r="166" spans="1:8">
      <c r="A166" s="25"/>
      <c r="B166" s="25"/>
      <c r="C166" s="25"/>
      <c r="D166" s="25"/>
      <c r="E166" s="25"/>
      <c r="F166" s="25"/>
      <c r="G166" s="25"/>
      <c r="H166" s="25"/>
    </row>
    <row r="167" spans="1:8">
      <c r="A167" s="25"/>
      <c r="B167" s="25"/>
      <c r="C167" s="25"/>
      <c r="D167" s="25"/>
      <c r="E167" s="25"/>
      <c r="F167" s="25"/>
      <c r="G167" s="25"/>
      <c r="H167" s="25"/>
    </row>
    <row r="168" spans="1:8">
      <c r="A168" s="25"/>
      <c r="B168" s="25"/>
      <c r="C168" s="25"/>
      <c r="D168" s="25"/>
      <c r="E168" s="25"/>
      <c r="F168" s="25"/>
      <c r="G168" s="25"/>
      <c r="H168" s="25"/>
    </row>
    <row r="169" spans="1:8">
      <c r="A169" s="25"/>
      <c r="B169" s="25"/>
      <c r="C169" s="25"/>
      <c r="D169" s="25"/>
      <c r="E169" s="25"/>
      <c r="F169" s="25"/>
      <c r="G169" s="25"/>
      <c r="H169" s="25"/>
    </row>
    <row r="170" spans="1:8">
      <c r="A170" s="25"/>
      <c r="B170" s="25"/>
      <c r="C170" s="25"/>
      <c r="D170" s="25"/>
      <c r="E170" s="25"/>
      <c r="F170" s="25"/>
      <c r="G170" s="25"/>
      <c r="H170" s="25"/>
    </row>
    <row r="171" spans="1:8">
      <c r="A171" s="25"/>
      <c r="B171" s="25"/>
      <c r="C171" s="25"/>
      <c r="D171" s="25"/>
      <c r="E171" s="25"/>
      <c r="F171" s="25"/>
      <c r="G171" s="25"/>
      <c r="H171" s="25"/>
    </row>
    <row r="172" spans="1:8">
      <c r="A172" s="25"/>
      <c r="B172" s="25"/>
      <c r="C172" s="25"/>
      <c r="D172" s="25"/>
      <c r="E172" s="25"/>
      <c r="F172" s="25"/>
      <c r="G172" s="25"/>
      <c r="H172" s="25"/>
    </row>
    <row r="173" spans="1:8">
      <c r="A173" s="25"/>
      <c r="B173" s="25"/>
      <c r="C173" s="25"/>
      <c r="D173" s="25"/>
      <c r="E173" s="25"/>
      <c r="F173" s="25"/>
      <c r="G173" s="25"/>
      <c r="H173" s="25"/>
    </row>
    <row r="174" spans="1:8">
      <c r="A174" s="25"/>
      <c r="B174" s="25"/>
      <c r="C174" s="25"/>
      <c r="D174" s="25"/>
      <c r="E174" s="25"/>
      <c r="F174" s="25"/>
      <c r="G174" s="25"/>
      <c r="H174" s="25"/>
    </row>
    <row r="175" spans="1:8">
      <c r="A175" s="25"/>
      <c r="B175" s="25"/>
      <c r="C175" s="25"/>
      <c r="D175" s="25"/>
      <c r="E175" s="25"/>
      <c r="F175" s="25"/>
      <c r="G175" s="25"/>
      <c r="H175" s="25"/>
    </row>
    <row r="176" spans="1:8">
      <c r="A176" s="25"/>
      <c r="B176" s="25"/>
      <c r="C176" s="25"/>
      <c r="D176" s="25"/>
      <c r="E176" s="25"/>
      <c r="F176" s="25"/>
      <c r="G176" s="25"/>
      <c r="H176" s="25"/>
    </row>
    <row r="177" spans="1:8">
      <c r="A177" s="25"/>
      <c r="B177" s="25"/>
      <c r="C177" s="25"/>
      <c r="D177" s="25"/>
      <c r="E177" s="25"/>
      <c r="F177" s="25"/>
      <c r="G177" s="25"/>
      <c r="H177" s="25"/>
    </row>
    <row r="178" spans="1:8">
      <c r="A178" s="25"/>
      <c r="B178" s="25"/>
      <c r="C178" s="25"/>
      <c r="D178" s="25"/>
      <c r="E178" s="25"/>
      <c r="F178" s="25"/>
      <c r="G178" s="25"/>
      <c r="H178" s="25"/>
    </row>
    <row r="179" spans="1:8">
      <c r="A179" s="25"/>
      <c r="B179" s="25"/>
      <c r="C179" s="25"/>
      <c r="D179" s="25"/>
      <c r="E179" s="25"/>
      <c r="F179" s="25"/>
      <c r="G179" s="25"/>
      <c r="H179" s="25"/>
    </row>
    <row r="180" spans="1:8">
      <c r="A180" s="25"/>
      <c r="B180" s="25"/>
      <c r="C180" s="25"/>
      <c r="D180" s="25"/>
      <c r="E180" s="25"/>
      <c r="F180" s="25"/>
      <c r="G180" s="25"/>
      <c r="H180" s="25"/>
    </row>
    <row r="181" spans="1:8">
      <c r="A181" s="25"/>
      <c r="B181" s="25"/>
      <c r="C181" s="25"/>
      <c r="D181" s="25"/>
      <c r="E181" s="25"/>
      <c r="F181" s="25"/>
      <c r="G181" s="25"/>
      <c r="H181" s="25"/>
    </row>
    <row r="182" spans="1:8">
      <c r="A182" s="25"/>
      <c r="B182" s="25"/>
      <c r="C182" s="25"/>
      <c r="D182" s="25"/>
      <c r="E182" s="25"/>
      <c r="F182" s="25"/>
      <c r="G182" s="25"/>
      <c r="H182" s="25"/>
    </row>
    <row r="183" spans="1:8">
      <c r="A183" s="25"/>
      <c r="B183" s="25"/>
      <c r="C183" s="25"/>
      <c r="D183" s="25"/>
      <c r="E183" s="25"/>
      <c r="F183" s="25"/>
      <c r="G183" s="25"/>
      <c r="H183" s="25"/>
    </row>
    <row r="184" spans="1:8">
      <c r="A184" s="25"/>
      <c r="B184" s="25"/>
      <c r="C184" s="25"/>
      <c r="D184" s="25"/>
      <c r="E184" s="25"/>
      <c r="F184" s="25"/>
      <c r="G184" s="25"/>
      <c r="H184" s="25"/>
    </row>
    <row r="185" spans="1:8">
      <c r="A185" s="25"/>
      <c r="B185" s="25"/>
      <c r="C185" s="25"/>
      <c r="D185" s="25"/>
      <c r="E185" s="25"/>
      <c r="F185" s="25"/>
      <c r="G185" s="25"/>
      <c r="H185" s="25"/>
    </row>
    <row r="186" spans="1:8">
      <c r="A186" s="25"/>
      <c r="B186" s="25"/>
      <c r="C186" s="25"/>
      <c r="D186" s="25"/>
      <c r="E186" s="25"/>
      <c r="F186" s="25"/>
      <c r="G186" s="25"/>
      <c r="H186" s="25"/>
    </row>
    <row r="187" spans="1:8">
      <c r="A187" s="25"/>
      <c r="B187" s="25"/>
      <c r="C187" s="25"/>
      <c r="D187" s="25"/>
      <c r="E187" s="25"/>
      <c r="F187" s="25"/>
      <c r="G187" s="25"/>
      <c r="H187" s="25"/>
    </row>
    <row r="188" spans="1:8">
      <c r="A188" s="25"/>
      <c r="B188" s="25"/>
      <c r="C188" s="25"/>
      <c r="D188" s="25"/>
      <c r="E188" s="25"/>
      <c r="F188" s="25"/>
      <c r="G188" s="25"/>
      <c r="H188" s="25"/>
    </row>
    <row r="189" spans="1:8">
      <c r="A189" s="25"/>
      <c r="B189" s="25"/>
      <c r="C189" s="25"/>
      <c r="D189" s="25"/>
      <c r="E189" s="25"/>
      <c r="F189" s="25"/>
      <c r="G189" s="25"/>
      <c r="H189" s="25"/>
    </row>
    <row r="190" spans="1:8">
      <c r="A190" s="25"/>
      <c r="B190" s="25"/>
      <c r="C190" s="25"/>
      <c r="D190" s="25"/>
      <c r="E190" s="25"/>
      <c r="F190" s="25"/>
      <c r="G190" s="25"/>
      <c r="H190" s="25"/>
    </row>
    <row r="191" spans="1:8">
      <c r="A191" s="25"/>
      <c r="B191" s="25"/>
      <c r="C191" s="25"/>
      <c r="D191" s="25"/>
      <c r="E191" s="25"/>
      <c r="F191" s="25"/>
      <c r="G191" s="25"/>
      <c r="H191" s="25"/>
    </row>
    <row r="192" spans="1:8">
      <c r="A192" s="25"/>
      <c r="B192" s="25"/>
      <c r="C192" s="25"/>
      <c r="D192" s="25"/>
      <c r="E192" s="25"/>
      <c r="F192" s="25"/>
      <c r="G192" s="25"/>
      <c r="H192" s="25"/>
    </row>
    <row r="193" spans="1:8">
      <c r="A193" s="25"/>
      <c r="B193" s="25"/>
      <c r="C193" s="25"/>
      <c r="D193" s="25"/>
      <c r="E193" s="25"/>
      <c r="F193" s="25"/>
      <c r="G193" s="25"/>
      <c r="H193" s="25"/>
    </row>
    <row r="194" spans="1:8">
      <c r="A194" s="25"/>
      <c r="B194" s="25"/>
      <c r="C194" s="25"/>
      <c r="D194" s="25"/>
      <c r="E194" s="25"/>
      <c r="F194" s="25"/>
      <c r="G194" s="25"/>
      <c r="H194" s="25"/>
    </row>
    <row r="195" spans="1:8">
      <c r="A195" s="25"/>
      <c r="B195" s="25"/>
      <c r="C195" s="25"/>
      <c r="D195" s="25"/>
      <c r="E195" s="25"/>
      <c r="F195" s="25"/>
      <c r="G195" s="25"/>
      <c r="H195" s="25"/>
    </row>
    <row r="196" spans="1:8">
      <c r="A196" s="25"/>
      <c r="B196" s="25"/>
      <c r="C196" s="25"/>
      <c r="D196" s="25"/>
      <c r="E196" s="25"/>
      <c r="F196" s="25"/>
      <c r="G196" s="25"/>
      <c r="H196" s="25"/>
    </row>
    <row r="197" spans="1:8">
      <c r="A197" s="25"/>
      <c r="B197" s="25"/>
      <c r="C197" s="25"/>
      <c r="D197" s="25"/>
      <c r="E197" s="25"/>
      <c r="F197" s="25"/>
      <c r="G197" s="25"/>
      <c r="H197" s="25"/>
    </row>
    <row r="198" spans="1:8">
      <c r="A198" s="25"/>
      <c r="B198" s="25"/>
      <c r="C198" s="25"/>
      <c r="D198" s="25"/>
      <c r="E198" s="25"/>
      <c r="F198" s="25"/>
      <c r="G198" s="25"/>
      <c r="H198" s="25"/>
    </row>
    <row r="199" spans="1:8">
      <c r="A199" s="25"/>
      <c r="B199" s="25"/>
      <c r="C199" s="25"/>
      <c r="D199" s="25"/>
      <c r="E199" s="25"/>
      <c r="F199" s="25"/>
      <c r="G199" s="25"/>
      <c r="H199" s="25"/>
    </row>
    <row r="200" spans="1:8">
      <c r="A200" s="25"/>
      <c r="B200" s="25"/>
      <c r="C200" s="25"/>
      <c r="D200" s="25"/>
      <c r="E200" s="25"/>
      <c r="F200" s="25"/>
      <c r="G200" s="25"/>
      <c r="H200" s="25"/>
    </row>
    <row r="201" spans="1:8">
      <c r="A201" s="25"/>
      <c r="B201" s="25"/>
      <c r="C201" s="25"/>
      <c r="D201" s="25"/>
      <c r="E201" s="25"/>
      <c r="F201" s="25"/>
      <c r="G201" s="25"/>
      <c r="H201" s="25"/>
    </row>
    <row r="202" spans="1:8">
      <c r="A202" s="25"/>
      <c r="B202" s="25"/>
      <c r="C202" s="25"/>
      <c r="D202" s="25"/>
      <c r="E202" s="25"/>
      <c r="F202" s="25"/>
      <c r="G202" s="25"/>
      <c r="H202" s="25"/>
    </row>
    <row r="203" spans="1:8">
      <c r="A203" s="25"/>
      <c r="B203" s="25"/>
      <c r="C203" s="25"/>
      <c r="D203" s="25"/>
      <c r="E203" s="25"/>
      <c r="F203" s="25"/>
      <c r="G203" s="25"/>
      <c r="H203" s="25"/>
    </row>
    <row r="204" spans="1:8">
      <c r="A204" s="25"/>
      <c r="B204" s="25"/>
      <c r="C204" s="25"/>
      <c r="D204" s="25"/>
      <c r="E204" s="25"/>
      <c r="F204" s="25"/>
      <c r="G204" s="25"/>
      <c r="H204" s="25"/>
    </row>
    <row r="205" spans="1:8">
      <c r="A205" s="25"/>
      <c r="B205" s="25"/>
      <c r="C205" s="25"/>
      <c r="D205" s="25"/>
      <c r="E205" s="25"/>
      <c r="F205" s="25"/>
      <c r="G205" s="25"/>
      <c r="H205" s="25"/>
    </row>
    <row r="206" spans="1:8">
      <c r="A206" s="25"/>
      <c r="B206" s="25"/>
      <c r="C206" s="25"/>
      <c r="D206" s="25"/>
      <c r="E206" s="25"/>
      <c r="F206" s="25"/>
      <c r="G206" s="25"/>
      <c r="H206" s="25"/>
    </row>
    <row r="207" spans="1:8">
      <c r="A207" s="25"/>
      <c r="B207" s="25"/>
      <c r="C207" s="25"/>
      <c r="D207" s="25"/>
      <c r="E207" s="25"/>
      <c r="F207" s="25"/>
      <c r="G207" s="25"/>
      <c r="H207" s="25"/>
    </row>
    <row r="208" spans="1:8">
      <c r="A208" s="25"/>
      <c r="B208" s="25"/>
      <c r="C208" s="25"/>
      <c r="D208" s="25"/>
      <c r="E208" s="25"/>
      <c r="F208" s="25"/>
      <c r="G208" s="25"/>
      <c r="H208" s="25"/>
    </row>
    <row r="209" spans="1:8">
      <c r="A209" s="25"/>
      <c r="B209" s="25"/>
      <c r="C209" s="25"/>
      <c r="D209" s="25"/>
      <c r="E209" s="25"/>
      <c r="F209" s="25"/>
      <c r="G209" s="25"/>
      <c r="H209" s="25"/>
    </row>
    <row r="210" spans="1:8">
      <c r="A210" s="25"/>
      <c r="B210" s="25"/>
      <c r="C210" s="25"/>
      <c r="D210" s="25"/>
      <c r="E210" s="25"/>
      <c r="F210" s="25"/>
      <c r="G210" s="25"/>
      <c r="H210" s="25"/>
    </row>
    <row r="211" spans="1:8">
      <c r="A211" s="25"/>
      <c r="B211" s="25"/>
      <c r="C211" s="25"/>
      <c r="D211" s="25"/>
      <c r="E211" s="25"/>
      <c r="F211" s="25"/>
      <c r="G211" s="25"/>
      <c r="H211" s="25"/>
    </row>
    <row r="212" spans="1:8">
      <c r="A212" s="25"/>
      <c r="B212" s="25"/>
      <c r="C212" s="25"/>
      <c r="D212" s="25"/>
      <c r="E212" s="25"/>
      <c r="F212" s="25"/>
      <c r="G212" s="25"/>
      <c r="H212" s="25"/>
    </row>
    <row r="213" spans="1:8">
      <c r="A213" s="25"/>
      <c r="B213" s="25"/>
      <c r="C213" s="25"/>
      <c r="D213" s="25"/>
      <c r="E213" s="25"/>
      <c r="F213" s="25"/>
      <c r="G213" s="25"/>
      <c r="H213" s="25"/>
    </row>
    <row r="214" spans="1:8">
      <c r="A214" s="25"/>
      <c r="B214" s="25"/>
      <c r="C214" s="25"/>
      <c r="D214" s="25"/>
      <c r="E214" s="25"/>
      <c r="F214" s="25"/>
      <c r="G214" s="25"/>
      <c r="H214" s="25"/>
    </row>
    <row r="215" spans="1:8">
      <c r="A215" s="25"/>
      <c r="B215" s="25"/>
      <c r="C215" s="25"/>
      <c r="D215" s="25"/>
      <c r="E215" s="25"/>
      <c r="F215" s="25"/>
      <c r="G215" s="25"/>
      <c r="H215" s="25"/>
    </row>
    <row r="216" spans="1:8">
      <c r="A216" s="25"/>
      <c r="B216" s="25"/>
      <c r="C216" s="25"/>
      <c r="D216" s="25"/>
      <c r="E216" s="25"/>
      <c r="F216" s="25"/>
      <c r="G216" s="25"/>
      <c r="H216" s="25"/>
    </row>
    <row r="217" spans="1:8">
      <c r="A217" s="25"/>
      <c r="B217" s="25"/>
      <c r="C217" s="25"/>
      <c r="D217" s="25"/>
      <c r="E217" s="25"/>
      <c r="F217" s="25"/>
      <c r="G217" s="25"/>
      <c r="H217" s="25"/>
    </row>
    <row r="218" spans="1:8">
      <c r="A218" s="25"/>
      <c r="B218" s="25"/>
      <c r="C218" s="25"/>
      <c r="D218" s="25"/>
      <c r="E218" s="25"/>
      <c r="F218" s="25"/>
      <c r="G218" s="25"/>
      <c r="H218" s="25"/>
    </row>
    <row r="219" spans="1:8">
      <c r="A219" s="25"/>
      <c r="B219" s="25"/>
      <c r="C219" s="25"/>
      <c r="D219" s="25"/>
      <c r="E219" s="25"/>
      <c r="F219" s="25"/>
      <c r="G219" s="25"/>
      <c r="H219" s="25"/>
    </row>
    <row r="220" spans="1:8">
      <c r="A220" s="25"/>
      <c r="B220" s="25"/>
      <c r="C220" s="25"/>
      <c r="D220" s="25"/>
      <c r="E220" s="25"/>
      <c r="F220" s="25"/>
      <c r="G220" s="25"/>
      <c r="H220" s="25"/>
    </row>
    <row r="221" spans="1:8">
      <c r="A221" s="25"/>
      <c r="B221" s="25"/>
      <c r="C221" s="25"/>
      <c r="D221" s="25"/>
      <c r="E221" s="25"/>
      <c r="F221" s="25"/>
      <c r="G221" s="25"/>
      <c r="H221" s="25"/>
    </row>
    <row r="222" spans="1:8">
      <c r="A222" s="25"/>
      <c r="B222" s="25"/>
      <c r="C222" s="25"/>
      <c r="D222" s="25"/>
      <c r="E222" s="25"/>
      <c r="F222" s="25"/>
      <c r="G222" s="25"/>
      <c r="H222" s="25"/>
    </row>
    <row r="223" spans="1:8">
      <c r="A223" s="25"/>
      <c r="B223" s="25"/>
      <c r="C223" s="25"/>
      <c r="D223" s="25"/>
      <c r="E223" s="25"/>
      <c r="F223" s="25"/>
      <c r="G223" s="25"/>
      <c r="H223" s="25"/>
    </row>
    <row r="224" spans="1:8">
      <c r="A224" s="25"/>
      <c r="B224" s="25"/>
      <c r="C224" s="25"/>
      <c r="D224" s="25"/>
      <c r="E224" s="25"/>
      <c r="F224" s="25"/>
      <c r="G224" s="25"/>
      <c r="H224" s="25"/>
    </row>
    <row r="225" spans="1:8">
      <c r="A225" s="25"/>
      <c r="B225" s="25"/>
      <c r="C225" s="25"/>
      <c r="D225" s="25"/>
      <c r="E225" s="25"/>
      <c r="F225" s="25"/>
      <c r="G225" s="25"/>
      <c r="H225" s="25"/>
    </row>
    <row r="226" spans="1:8">
      <c r="A226" s="25"/>
      <c r="B226" s="25"/>
      <c r="C226" s="25"/>
      <c r="D226" s="25"/>
      <c r="E226" s="25"/>
      <c r="F226" s="25"/>
      <c r="G226" s="25"/>
      <c r="H226" s="25"/>
    </row>
    <row r="227" spans="1:8">
      <c r="A227" s="25"/>
      <c r="B227" s="25"/>
      <c r="C227" s="25"/>
      <c r="D227" s="25"/>
      <c r="E227" s="25"/>
      <c r="F227" s="25"/>
      <c r="G227" s="25"/>
      <c r="H227" s="25"/>
    </row>
    <row r="228" spans="1:8">
      <c r="A228" s="25"/>
      <c r="B228" s="25"/>
      <c r="C228" s="25"/>
      <c r="D228" s="25"/>
      <c r="E228" s="25"/>
      <c r="F228" s="25"/>
      <c r="G228" s="25"/>
      <c r="H228" s="25"/>
    </row>
    <row r="229" spans="1:8">
      <c r="A229" s="25"/>
      <c r="B229" s="25"/>
      <c r="C229" s="25"/>
      <c r="D229" s="25"/>
      <c r="E229" s="25"/>
      <c r="F229" s="25"/>
      <c r="G229" s="25"/>
      <c r="H229" s="25"/>
    </row>
    <row r="230" spans="1:8">
      <c r="A230" s="25"/>
      <c r="B230" s="25"/>
      <c r="C230" s="25"/>
      <c r="D230" s="25"/>
      <c r="E230" s="25"/>
      <c r="F230" s="25"/>
      <c r="G230" s="25"/>
      <c r="H230" s="25"/>
    </row>
    <row r="231" spans="1:8">
      <c r="A231" s="25"/>
      <c r="B231" s="25"/>
      <c r="C231" s="25"/>
      <c r="D231" s="25"/>
      <c r="E231" s="25"/>
      <c r="F231" s="25"/>
      <c r="G231" s="25"/>
      <c r="H231" s="25"/>
    </row>
    <row r="232" spans="1:8">
      <c r="A232" s="25"/>
      <c r="B232" s="25"/>
      <c r="C232" s="25"/>
      <c r="D232" s="25"/>
      <c r="E232" s="25"/>
      <c r="F232" s="25"/>
      <c r="G232" s="25"/>
      <c r="H232" s="25"/>
    </row>
    <row r="233" spans="1:8">
      <c r="A233" s="25"/>
      <c r="B233" s="25"/>
      <c r="C233" s="25"/>
      <c r="D233" s="25"/>
      <c r="E233" s="25"/>
      <c r="F233" s="25"/>
      <c r="G233" s="25"/>
      <c r="H233" s="25"/>
    </row>
    <row r="234" spans="1:8">
      <c r="A234" s="25"/>
      <c r="B234" s="25"/>
      <c r="C234" s="25"/>
      <c r="D234" s="25"/>
      <c r="E234" s="25"/>
      <c r="F234" s="25"/>
      <c r="G234" s="25"/>
      <c r="H234" s="25"/>
    </row>
    <row r="235" spans="1:8">
      <c r="A235" s="25"/>
      <c r="B235" s="25"/>
      <c r="C235" s="25"/>
      <c r="D235" s="25"/>
      <c r="E235" s="25"/>
      <c r="F235" s="25"/>
      <c r="G235" s="25"/>
      <c r="H235" s="25"/>
    </row>
    <row r="236" spans="1:8">
      <c r="A236" s="25"/>
      <c r="B236" s="25"/>
      <c r="C236" s="25"/>
      <c r="D236" s="25"/>
      <c r="E236" s="25"/>
      <c r="F236" s="25"/>
      <c r="G236" s="25"/>
      <c r="H236" s="25"/>
    </row>
    <row r="237" spans="1:8">
      <c r="A237" s="25"/>
      <c r="B237" s="25"/>
      <c r="C237" s="25"/>
      <c r="D237" s="25"/>
      <c r="E237" s="25"/>
      <c r="F237" s="25"/>
      <c r="G237" s="25">
        <f t="shared" ref="G237:G300" si="1">F237*E237</f>
        <v>0</v>
      </c>
      <c r="H237" s="25"/>
    </row>
    <row r="238" spans="1:8">
      <c r="A238" s="25"/>
      <c r="B238" s="25"/>
      <c r="C238" s="25"/>
      <c r="D238" s="25"/>
      <c r="E238" s="25"/>
      <c r="F238" s="25"/>
      <c r="G238" s="25">
        <f t="shared" si="1"/>
        <v>0</v>
      </c>
      <c r="H238" s="25"/>
    </row>
    <row r="239" spans="1:8">
      <c r="A239" s="25"/>
      <c r="B239" s="25"/>
      <c r="C239" s="25"/>
      <c r="D239" s="25"/>
      <c r="E239" s="25"/>
      <c r="F239" s="25"/>
      <c r="G239" s="25">
        <f t="shared" si="1"/>
        <v>0</v>
      </c>
      <c r="H239" s="25"/>
    </row>
    <row r="240" spans="1:8">
      <c r="A240" s="25"/>
      <c r="B240" s="25"/>
      <c r="C240" s="25"/>
      <c r="D240" s="25"/>
      <c r="E240" s="25"/>
      <c r="F240" s="25"/>
      <c r="G240" s="25">
        <f t="shared" si="1"/>
        <v>0</v>
      </c>
      <c r="H240" s="25"/>
    </row>
    <row r="241" spans="1:8">
      <c r="A241" s="25"/>
      <c r="B241" s="25"/>
      <c r="C241" s="25"/>
      <c r="D241" s="25"/>
      <c r="E241" s="25"/>
      <c r="F241" s="25"/>
      <c r="G241" s="25">
        <f t="shared" si="1"/>
        <v>0</v>
      </c>
      <c r="H241" s="25"/>
    </row>
    <row r="242" spans="1:8">
      <c r="A242" s="25"/>
      <c r="B242" s="25"/>
      <c r="C242" s="25"/>
      <c r="D242" s="25"/>
      <c r="E242" s="25"/>
      <c r="F242" s="25"/>
      <c r="G242" s="25">
        <f t="shared" si="1"/>
        <v>0</v>
      </c>
      <c r="H242" s="25"/>
    </row>
    <row r="243" spans="1:8">
      <c r="A243" s="25"/>
      <c r="B243" s="25"/>
      <c r="C243" s="25"/>
      <c r="D243" s="25"/>
      <c r="E243" s="25"/>
      <c r="F243" s="25"/>
      <c r="G243" s="25">
        <f t="shared" si="1"/>
        <v>0</v>
      </c>
      <c r="H243" s="25"/>
    </row>
    <row r="244" spans="1:8">
      <c r="A244" s="25"/>
      <c r="B244" s="25"/>
      <c r="C244" s="25"/>
      <c r="D244" s="25"/>
      <c r="E244" s="25"/>
      <c r="F244" s="25"/>
      <c r="G244" s="25">
        <f t="shared" si="1"/>
        <v>0</v>
      </c>
      <c r="H244" s="25"/>
    </row>
    <row r="245" spans="1:8">
      <c r="A245" s="25"/>
      <c r="B245" s="25"/>
      <c r="C245" s="25"/>
      <c r="D245" s="25"/>
      <c r="E245" s="25"/>
      <c r="F245" s="25"/>
      <c r="G245" s="25">
        <f t="shared" si="1"/>
        <v>0</v>
      </c>
      <c r="H245" s="25"/>
    </row>
    <row r="246" spans="1:8">
      <c r="A246" s="25"/>
      <c r="B246" s="25"/>
      <c r="C246" s="25"/>
      <c r="D246" s="25"/>
      <c r="E246" s="25"/>
      <c r="F246" s="25"/>
      <c r="G246" s="25">
        <f t="shared" si="1"/>
        <v>0</v>
      </c>
      <c r="H246" s="25"/>
    </row>
    <row r="247" spans="1:8">
      <c r="A247" s="25"/>
      <c r="B247" s="25"/>
      <c r="C247" s="25"/>
      <c r="D247" s="25"/>
      <c r="E247" s="25"/>
      <c r="F247" s="25"/>
      <c r="G247" s="25">
        <f t="shared" si="1"/>
        <v>0</v>
      </c>
      <c r="H247" s="25"/>
    </row>
    <row r="248" spans="1:8">
      <c r="A248" s="25"/>
      <c r="B248" s="25"/>
      <c r="C248" s="25"/>
      <c r="D248" s="25"/>
      <c r="E248" s="25"/>
      <c r="F248" s="25"/>
      <c r="G248" s="25">
        <f t="shared" si="1"/>
        <v>0</v>
      </c>
      <c r="H248" s="25"/>
    </row>
    <row r="249" spans="1:8">
      <c r="A249" s="25"/>
      <c r="B249" s="25"/>
      <c r="C249" s="25"/>
      <c r="D249" s="25"/>
      <c r="E249" s="25"/>
      <c r="F249" s="25"/>
      <c r="G249" s="25">
        <f t="shared" si="1"/>
        <v>0</v>
      </c>
      <c r="H249" s="25"/>
    </row>
    <row r="250" spans="1:8">
      <c r="A250" s="25"/>
      <c r="B250" s="25"/>
      <c r="C250" s="25"/>
      <c r="D250" s="25"/>
      <c r="E250" s="25"/>
      <c r="F250" s="25"/>
      <c r="G250" s="25">
        <f t="shared" si="1"/>
        <v>0</v>
      </c>
      <c r="H250" s="25"/>
    </row>
    <row r="251" spans="1:8">
      <c r="A251" s="25"/>
      <c r="B251" s="25"/>
      <c r="C251" s="25"/>
      <c r="D251" s="25"/>
      <c r="E251" s="25"/>
      <c r="F251" s="25"/>
      <c r="G251" s="25">
        <f t="shared" si="1"/>
        <v>0</v>
      </c>
      <c r="H251" s="25"/>
    </row>
    <row r="252" spans="1:8">
      <c r="A252" s="25"/>
      <c r="B252" s="25"/>
      <c r="C252" s="25"/>
      <c r="D252" s="25"/>
      <c r="E252" s="25"/>
      <c r="F252" s="25"/>
      <c r="G252" s="25">
        <f t="shared" si="1"/>
        <v>0</v>
      </c>
      <c r="H252" s="25"/>
    </row>
    <row r="253" spans="1:8">
      <c r="A253" s="25"/>
      <c r="B253" s="25"/>
      <c r="C253" s="25"/>
      <c r="D253" s="25"/>
      <c r="E253" s="25"/>
      <c r="F253" s="25"/>
      <c r="G253" s="25">
        <f t="shared" si="1"/>
        <v>0</v>
      </c>
      <c r="H253" s="25"/>
    </row>
    <row r="254" spans="1:8">
      <c r="A254" s="25"/>
      <c r="B254" s="25"/>
      <c r="C254" s="25"/>
      <c r="D254" s="25"/>
      <c r="E254" s="25"/>
      <c r="F254" s="25"/>
      <c r="G254" s="25">
        <f t="shared" si="1"/>
        <v>0</v>
      </c>
      <c r="H254" s="25"/>
    </row>
    <row r="255" spans="1:8">
      <c r="A255" s="25"/>
      <c r="B255" s="25"/>
      <c r="C255" s="25"/>
      <c r="D255" s="25"/>
      <c r="E255" s="25"/>
      <c r="F255" s="25"/>
      <c r="G255" s="25">
        <f t="shared" si="1"/>
        <v>0</v>
      </c>
      <c r="H255" s="25"/>
    </row>
    <row r="256" spans="1:8">
      <c r="A256" s="25"/>
      <c r="B256" s="25"/>
      <c r="C256" s="25"/>
      <c r="D256" s="25"/>
      <c r="E256" s="25"/>
      <c r="F256" s="25"/>
      <c r="G256" s="25">
        <f t="shared" si="1"/>
        <v>0</v>
      </c>
      <c r="H256" s="25"/>
    </row>
    <row r="257" spans="1:8">
      <c r="A257" s="25"/>
      <c r="B257" s="25"/>
      <c r="C257" s="25"/>
      <c r="D257" s="25"/>
      <c r="E257" s="25"/>
      <c r="F257" s="25"/>
      <c r="G257" s="25">
        <f t="shared" si="1"/>
        <v>0</v>
      </c>
      <c r="H257" s="25"/>
    </row>
    <row r="258" spans="1:8">
      <c r="A258" s="25"/>
      <c r="B258" s="25"/>
      <c r="C258" s="25"/>
      <c r="D258" s="25"/>
      <c r="E258" s="25"/>
      <c r="F258" s="25"/>
      <c r="G258" s="25">
        <f t="shared" si="1"/>
        <v>0</v>
      </c>
      <c r="H258" s="25"/>
    </row>
    <row r="259" spans="1:8">
      <c r="A259" s="25"/>
      <c r="B259" s="25"/>
      <c r="C259" s="25"/>
      <c r="D259" s="25"/>
      <c r="E259" s="25"/>
      <c r="F259" s="25"/>
      <c r="G259" s="25">
        <f t="shared" si="1"/>
        <v>0</v>
      </c>
      <c r="H259" s="25"/>
    </row>
    <row r="260" spans="1:8">
      <c r="A260" s="25"/>
      <c r="B260" s="25"/>
      <c r="C260" s="25"/>
      <c r="D260" s="25"/>
      <c r="E260" s="25"/>
      <c r="F260" s="25"/>
      <c r="G260" s="25">
        <f t="shared" si="1"/>
        <v>0</v>
      </c>
      <c r="H260" s="25"/>
    </row>
    <row r="261" spans="1:8">
      <c r="A261" s="25"/>
      <c r="B261" s="25"/>
      <c r="C261" s="25"/>
      <c r="D261" s="25"/>
      <c r="E261" s="25"/>
      <c r="F261" s="25"/>
      <c r="G261" s="25">
        <f t="shared" si="1"/>
        <v>0</v>
      </c>
      <c r="H261" s="25"/>
    </row>
    <row r="262" spans="1:8">
      <c r="A262" s="25"/>
      <c r="B262" s="25"/>
      <c r="C262" s="25"/>
      <c r="D262" s="25"/>
      <c r="E262" s="25"/>
      <c r="F262" s="25"/>
      <c r="G262" s="25">
        <f t="shared" si="1"/>
        <v>0</v>
      </c>
      <c r="H262" s="25"/>
    </row>
    <row r="263" spans="1:8">
      <c r="A263" s="25"/>
      <c r="B263" s="25"/>
      <c r="C263" s="25"/>
      <c r="D263" s="25"/>
      <c r="E263" s="25"/>
      <c r="F263" s="25"/>
      <c r="G263" s="25">
        <f t="shared" si="1"/>
        <v>0</v>
      </c>
      <c r="H263" s="25"/>
    </row>
    <row r="264" spans="1:8">
      <c r="A264" s="25"/>
      <c r="B264" s="25"/>
      <c r="C264" s="25"/>
      <c r="D264" s="25"/>
      <c r="E264" s="25"/>
      <c r="F264" s="25"/>
      <c r="G264" s="25">
        <f t="shared" si="1"/>
        <v>0</v>
      </c>
      <c r="H264" s="25"/>
    </row>
    <row r="265" spans="1:8">
      <c r="A265" s="25"/>
      <c r="B265" s="25"/>
      <c r="C265" s="25"/>
      <c r="D265" s="25"/>
      <c r="E265" s="25"/>
      <c r="F265" s="25"/>
      <c r="G265" s="25">
        <f t="shared" si="1"/>
        <v>0</v>
      </c>
      <c r="H265" s="25"/>
    </row>
    <row r="266" spans="1:8">
      <c r="A266" s="25"/>
      <c r="B266" s="25"/>
      <c r="C266" s="25"/>
      <c r="D266" s="25"/>
      <c r="E266" s="25"/>
      <c r="F266" s="25"/>
      <c r="G266" s="25">
        <f t="shared" si="1"/>
        <v>0</v>
      </c>
      <c r="H266" s="25"/>
    </row>
    <row r="267" spans="1:8">
      <c r="A267" s="25"/>
      <c r="B267" s="25"/>
      <c r="C267" s="25"/>
      <c r="D267" s="25"/>
      <c r="E267" s="25"/>
      <c r="F267" s="25"/>
      <c r="G267" s="25">
        <f t="shared" si="1"/>
        <v>0</v>
      </c>
      <c r="H267" s="25"/>
    </row>
    <row r="268" spans="1:8">
      <c r="A268" s="122"/>
      <c r="B268" s="122"/>
      <c r="C268" s="122"/>
      <c r="D268" s="122"/>
      <c r="E268" s="122"/>
      <c r="F268" s="122"/>
      <c r="G268" s="25">
        <f t="shared" si="1"/>
        <v>0</v>
      </c>
      <c r="H268" s="25"/>
    </row>
    <row r="269" spans="1:8">
      <c r="A269" s="122"/>
      <c r="B269" s="122"/>
      <c r="C269" s="122"/>
      <c r="D269" s="122"/>
      <c r="E269" s="122"/>
      <c r="F269" s="122"/>
      <c r="G269" s="25">
        <f t="shared" si="1"/>
        <v>0</v>
      </c>
      <c r="H269" s="25"/>
    </row>
    <row r="270" spans="1:8">
      <c r="A270" s="122"/>
      <c r="B270" s="122"/>
      <c r="C270" s="122"/>
      <c r="D270" s="122"/>
      <c r="E270" s="122"/>
      <c r="F270" s="122"/>
      <c r="G270" s="25">
        <f t="shared" si="1"/>
        <v>0</v>
      </c>
      <c r="H270" s="25"/>
    </row>
    <row r="271" spans="1:8">
      <c r="A271" s="122"/>
      <c r="B271" s="122"/>
      <c r="C271" s="122"/>
      <c r="D271" s="122"/>
      <c r="E271" s="122"/>
      <c r="F271" s="122"/>
      <c r="G271" s="25">
        <f t="shared" si="1"/>
        <v>0</v>
      </c>
      <c r="H271" s="25"/>
    </row>
    <row r="272" spans="1:8">
      <c r="A272" s="122"/>
      <c r="B272" s="122"/>
      <c r="C272" s="122"/>
      <c r="D272" s="122"/>
      <c r="E272" s="122"/>
      <c r="F272" s="122"/>
      <c r="G272" s="25">
        <f t="shared" si="1"/>
        <v>0</v>
      </c>
      <c r="H272" s="25"/>
    </row>
    <row r="273" spans="1:8">
      <c r="A273" s="122"/>
      <c r="B273" s="122"/>
      <c r="C273" s="122"/>
      <c r="D273" s="122"/>
      <c r="E273" s="122"/>
      <c r="F273" s="122"/>
      <c r="G273" s="25">
        <f t="shared" si="1"/>
        <v>0</v>
      </c>
      <c r="H273" s="25"/>
    </row>
    <row r="274" spans="1:8">
      <c r="A274" s="122"/>
      <c r="B274" s="122"/>
      <c r="C274" s="122"/>
      <c r="D274" s="122"/>
      <c r="E274" s="122"/>
      <c r="F274" s="122"/>
      <c r="G274" s="25">
        <f t="shared" si="1"/>
        <v>0</v>
      </c>
      <c r="H274" s="25"/>
    </row>
    <row r="275" spans="1:8">
      <c r="A275" s="122"/>
      <c r="B275" s="122"/>
      <c r="C275" s="122"/>
      <c r="D275" s="122"/>
      <c r="E275" s="122"/>
      <c r="F275" s="122"/>
      <c r="G275" s="25">
        <f t="shared" si="1"/>
        <v>0</v>
      </c>
      <c r="H275" s="25"/>
    </row>
    <row r="276" spans="1:8">
      <c r="A276" s="122"/>
      <c r="B276" s="122"/>
      <c r="C276" s="122"/>
      <c r="D276" s="122"/>
      <c r="E276" s="122"/>
      <c r="F276" s="122"/>
      <c r="G276" s="25">
        <f t="shared" si="1"/>
        <v>0</v>
      </c>
      <c r="H276" s="25"/>
    </row>
    <row r="277" spans="1:8">
      <c r="A277" s="122"/>
      <c r="B277" s="122"/>
      <c r="C277" s="122"/>
      <c r="D277" s="122"/>
      <c r="E277" s="122"/>
      <c r="F277" s="122"/>
      <c r="G277" s="25">
        <f t="shared" si="1"/>
        <v>0</v>
      </c>
      <c r="H277" s="25"/>
    </row>
    <row r="278" spans="1:8">
      <c r="A278" s="122"/>
      <c r="B278" s="122"/>
      <c r="C278" s="122"/>
      <c r="D278" s="122"/>
      <c r="E278" s="122"/>
      <c r="F278" s="122"/>
      <c r="G278" s="25">
        <f t="shared" si="1"/>
        <v>0</v>
      </c>
      <c r="H278" s="25"/>
    </row>
    <row r="279" spans="1:8">
      <c r="A279" s="122"/>
      <c r="B279" s="122"/>
      <c r="C279" s="122"/>
      <c r="D279" s="122"/>
      <c r="E279" s="122"/>
      <c r="F279" s="122"/>
      <c r="G279" s="25">
        <f t="shared" si="1"/>
        <v>0</v>
      </c>
      <c r="H279" s="25"/>
    </row>
    <row r="280" spans="1:8">
      <c r="A280" s="122"/>
      <c r="B280" s="122"/>
      <c r="C280" s="122"/>
      <c r="D280" s="122"/>
      <c r="E280" s="122"/>
      <c r="F280" s="122"/>
      <c r="G280" s="25">
        <f t="shared" si="1"/>
        <v>0</v>
      </c>
      <c r="H280" s="25"/>
    </row>
    <row r="281" spans="1:8">
      <c r="A281" s="122"/>
      <c r="B281" s="122"/>
      <c r="C281" s="122"/>
      <c r="D281" s="122"/>
      <c r="E281" s="122"/>
      <c r="F281" s="122"/>
      <c r="G281" s="25">
        <f t="shared" si="1"/>
        <v>0</v>
      </c>
      <c r="H281" s="25"/>
    </row>
    <row r="282" spans="1:8">
      <c r="A282" s="122"/>
      <c r="B282" s="122"/>
      <c r="C282" s="122"/>
      <c r="D282" s="122"/>
      <c r="E282" s="122"/>
      <c r="F282" s="122"/>
      <c r="G282" s="25">
        <f t="shared" si="1"/>
        <v>0</v>
      </c>
      <c r="H282" s="25"/>
    </row>
    <row r="283" spans="1:8">
      <c r="A283" s="122"/>
      <c r="B283" s="122"/>
      <c r="C283" s="122"/>
      <c r="D283" s="122"/>
      <c r="E283" s="122"/>
      <c r="F283" s="122"/>
      <c r="G283" s="25">
        <f t="shared" si="1"/>
        <v>0</v>
      </c>
      <c r="H283" s="25"/>
    </row>
    <row r="284" spans="1:8">
      <c r="A284" s="122"/>
      <c r="B284" s="122"/>
      <c r="C284" s="122"/>
      <c r="D284" s="122"/>
      <c r="E284" s="122"/>
      <c r="F284" s="122"/>
      <c r="G284" s="25">
        <f t="shared" si="1"/>
        <v>0</v>
      </c>
      <c r="H284" s="25"/>
    </row>
    <row r="285" spans="1:8">
      <c r="A285" s="122"/>
      <c r="B285" s="122"/>
      <c r="C285" s="122"/>
      <c r="D285" s="122"/>
      <c r="E285" s="122"/>
      <c r="F285" s="122"/>
      <c r="G285" s="25">
        <f t="shared" si="1"/>
        <v>0</v>
      </c>
      <c r="H285" s="25"/>
    </row>
    <row r="286" spans="1:8">
      <c r="A286" s="122"/>
      <c r="B286" s="122"/>
      <c r="C286" s="122"/>
      <c r="D286" s="122"/>
      <c r="E286" s="122"/>
      <c r="F286" s="122"/>
      <c r="G286" s="25">
        <f t="shared" si="1"/>
        <v>0</v>
      </c>
      <c r="H286" s="25"/>
    </row>
    <row r="287" spans="1:8">
      <c r="A287" s="122"/>
      <c r="B287" s="122"/>
      <c r="C287" s="122"/>
      <c r="D287" s="122"/>
      <c r="E287" s="122"/>
      <c r="F287" s="122"/>
      <c r="G287" s="25">
        <f t="shared" si="1"/>
        <v>0</v>
      </c>
      <c r="H287" s="25"/>
    </row>
    <row r="288" spans="1:8">
      <c r="A288" s="122"/>
      <c r="B288" s="122"/>
      <c r="C288" s="122"/>
      <c r="D288" s="122"/>
      <c r="E288" s="122"/>
      <c r="F288" s="122"/>
      <c r="G288" s="25">
        <f t="shared" si="1"/>
        <v>0</v>
      </c>
      <c r="H288" s="25"/>
    </row>
    <row r="289" spans="1:8">
      <c r="A289" s="122"/>
      <c r="B289" s="122"/>
      <c r="C289" s="122"/>
      <c r="D289" s="122"/>
      <c r="E289" s="122"/>
      <c r="F289" s="122"/>
      <c r="G289" s="25">
        <f t="shared" si="1"/>
        <v>0</v>
      </c>
      <c r="H289" s="25"/>
    </row>
    <row r="290" spans="1:8">
      <c r="A290" s="122"/>
      <c r="B290" s="122"/>
      <c r="C290" s="122"/>
      <c r="D290" s="122"/>
      <c r="E290" s="122"/>
      <c r="F290" s="122"/>
      <c r="G290" s="25">
        <f t="shared" si="1"/>
        <v>0</v>
      </c>
      <c r="H290" s="25"/>
    </row>
    <row r="291" spans="1:8">
      <c r="B291" s="1"/>
      <c r="C291" s="2"/>
      <c r="D291" s="5"/>
      <c r="E291" s="5"/>
      <c r="F291" s="6"/>
      <c r="G291" s="6">
        <f t="shared" si="1"/>
        <v>0</v>
      </c>
    </row>
    <row r="292" spans="1:8">
      <c r="B292" s="1"/>
      <c r="C292" s="2"/>
      <c r="D292" s="5"/>
      <c r="E292" s="5"/>
      <c r="F292" s="6"/>
      <c r="G292" s="6">
        <f t="shared" si="1"/>
        <v>0</v>
      </c>
    </row>
    <row r="293" spans="1:8">
      <c r="B293" s="1"/>
      <c r="C293" s="2"/>
      <c r="D293" s="5"/>
      <c r="E293" s="5"/>
      <c r="F293" s="6"/>
      <c r="G293" s="6">
        <f t="shared" si="1"/>
        <v>0</v>
      </c>
    </row>
    <row r="294" spans="1:8">
      <c r="B294" s="1"/>
      <c r="C294" s="2"/>
      <c r="D294" s="5"/>
      <c r="E294" s="5"/>
      <c r="F294" s="6"/>
      <c r="G294" s="6">
        <f t="shared" si="1"/>
        <v>0</v>
      </c>
    </row>
    <row r="295" spans="1:8">
      <c r="B295" s="1"/>
      <c r="C295" s="2"/>
      <c r="D295" s="5"/>
      <c r="E295" s="5"/>
      <c r="F295" s="6"/>
      <c r="G295" s="6">
        <f t="shared" si="1"/>
        <v>0</v>
      </c>
    </row>
    <row r="296" spans="1:8">
      <c r="B296" s="1"/>
      <c r="C296" s="2"/>
      <c r="D296" s="5"/>
      <c r="E296" s="5"/>
      <c r="F296" s="6"/>
      <c r="G296" s="6">
        <f t="shared" si="1"/>
        <v>0</v>
      </c>
    </row>
    <row r="297" spans="1:8">
      <c r="B297" s="1"/>
      <c r="C297" s="2"/>
      <c r="D297" s="5"/>
      <c r="E297" s="5"/>
      <c r="F297" s="6"/>
      <c r="G297" s="6">
        <f t="shared" si="1"/>
        <v>0</v>
      </c>
    </row>
    <row r="298" spans="1:8">
      <c r="B298" s="1"/>
      <c r="C298" s="2"/>
      <c r="D298" s="5"/>
      <c r="E298" s="5"/>
      <c r="F298" s="6"/>
      <c r="G298" s="6">
        <f t="shared" si="1"/>
        <v>0</v>
      </c>
    </row>
    <row r="299" spans="1:8">
      <c r="B299" s="1"/>
      <c r="C299" s="2"/>
      <c r="D299" s="5"/>
      <c r="E299" s="5"/>
      <c r="F299" s="6"/>
      <c r="G299" s="6">
        <f t="shared" si="1"/>
        <v>0</v>
      </c>
    </row>
    <row r="300" spans="1:8">
      <c r="B300" s="1"/>
      <c r="C300" s="2"/>
      <c r="D300" s="5"/>
      <c r="E300" s="5"/>
      <c r="F300" s="6"/>
      <c r="G300" s="6">
        <f t="shared" si="1"/>
        <v>0</v>
      </c>
    </row>
    <row r="301" spans="1:8">
      <c r="B301" s="1"/>
      <c r="C301" s="2"/>
      <c r="D301" s="5"/>
      <c r="E301" s="5"/>
      <c r="F301" s="6"/>
      <c r="G301" s="6">
        <f t="shared" ref="G301:G364" si="2">F301*E301</f>
        <v>0</v>
      </c>
    </row>
    <row r="302" spans="1:8">
      <c r="B302" s="1"/>
      <c r="C302" s="2"/>
      <c r="D302" s="5"/>
      <c r="E302" s="5"/>
      <c r="F302" s="6"/>
      <c r="G302" s="6">
        <f t="shared" si="2"/>
        <v>0</v>
      </c>
    </row>
    <row r="303" spans="1:8">
      <c r="B303" s="1"/>
      <c r="C303" s="2"/>
      <c r="D303" s="5"/>
      <c r="E303" s="5"/>
      <c r="F303" s="6"/>
      <c r="G303" s="6">
        <f t="shared" si="2"/>
        <v>0</v>
      </c>
    </row>
    <row r="304" spans="1:8">
      <c r="B304" s="1"/>
      <c r="C304" s="2"/>
      <c r="D304" s="5"/>
      <c r="E304" s="5"/>
      <c r="F304" s="6"/>
      <c r="G304" s="6">
        <f t="shared" si="2"/>
        <v>0</v>
      </c>
    </row>
    <row r="305" spans="2:7">
      <c r="B305" s="1"/>
      <c r="C305" s="2"/>
      <c r="D305" s="5"/>
      <c r="E305" s="5"/>
      <c r="F305" s="6"/>
      <c r="G305" s="6">
        <f t="shared" si="2"/>
        <v>0</v>
      </c>
    </row>
    <row r="306" spans="2:7">
      <c r="B306" s="1"/>
      <c r="C306" s="2"/>
      <c r="D306" s="5"/>
      <c r="E306" s="5"/>
      <c r="F306" s="6"/>
      <c r="G306" s="6">
        <f t="shared" si="2"/>
        <v>0</v>
      </c>
    </row>
    <row r="307" spans="2:7">
      <c r="B307" s="1"/>
      <c r="C307" s="2"/>
      <c r="D307" s="5"/>
      <c r="E307" s="5"/>
      <c r="F307" s="6"/>
      <c r="G307" s="6">
        <f t="shared" si="2"/>
        <v>0</v>
      </c>
    </row>
    <row r="308" spans="2:7">
      <c r="B308" s="1"/>
      <c r="C308" s="2"/>
      <c r="D308" s="5"/>
      <c r="E308" s="5"/>
      <c r="F308" s="6"/>
      <c r="G308" s="6">
        <f t="shared" si="2"/>
        <v>0</v>
      </c>
    </row>
    <row r="309" spans="2:7">
      <c r="B309" s="1"/>
      <c r="C309" s="2"/>
      <c r="D309" s="5"/>
      <c r="E309" s="5"/>
      <c r="F309" s="6"/>
      <c r="G309" s="6">
        <f t="shared" si="2"/>
        <v>0</v>
      </c>
    </row>
    <row r="310" spans="2:7">
      <c r="B310" s="1"/>
      <c r="C310" s="2"/>
      <c r="D310" s="5"/>
      <c r="E310" s="5"/>
      <c r="F310" s="6"/>
      <c r="G310" s="6">
        <f t="shared" si="2"/>
        <v>0</v>
      </c>
    </row>
    <row r="311" spans="2:7">
      <c r="B311" s="1"/>
      <c r="C311" s="2"/>
      <c r="D311" s="5"/>
      <c r="E311" s="5"/>
      <c r="F311" s="6"/>
      <c r="G311" s="6">
        <f t="shared" si="2"/>
        <v>0</v>
      </c>
    </row>
    <row r="312" spans="2:7">
      <c r="B312" s="1"/>
      <c r="C312" s="2"/>
      <c r="D312" s="5"/>
      <c r="E312" s="5"/>
      <c r="F312" s="6"/>
      <c r="G312" s="6">
        <f t="shared" si="2"/>
        <v>0</v>
      </c>
    </row>
    <row r="313" spans="2:7">
      <c r="B313" s="1"/>
      <c r="C313" s="2"/>
      <c r="D313" s="5"/>
      <c r="E313" s="5"/>
      <c r="F313" s="6"/>
      <c r="G313" s="6">
        <f t="shared" si="2"/>
        <v>0</v>
      </c>
    </row>
    <row r="314" spans="2:7">
      <c r="B314" s="1"/>
      <c r="C314" s="2"/>
      <c r="D314" s="5"/>
      <c r="E314" s="5"/>
      <c r="F314" s="6"/>
      <c r="G314" s="6">
        <f t="shared" si="2"/>
        <v>0</v>
      </c>
    </row>
    <row r="315" spans="2:7">
      <c r="B315" s="1"/>
      <c r="C315" s="2"/>
      <c r="D315" s="5"/>
      <c r="E315" s="5"/>
      <c r="F315" s="6"/>
      <c r="G315" s="6">
        <f t="shared" si="2"/>
        <v>0</v>
      </c>
    </row>
    <row r="316" spans="2:7">
      <c r="B316" s="1"/>
      <c r="C316" s="2"/>
      <c r="D316" s="5"/>
      <c r="E316" s="5"/>
      <c r="F316" s="6"/>
      <c r="G316" s="6">
        <f t="shared" si="2"/>
        <v>0</v>
      </c>
    </row>
    <row r="317" spans="2:7">
      <c r="B317" s="1"/>
      <c r="C317" s="2"/>
      <c r="D317" s="5"/>
      <c r="E317" s="5"/>
      <c r="F317" s="6"/>
      <c r="G317" s="6">
        <f t="shared" si="2"/>
        <v>0</v>
      </c>
    </row>
    <row r="318" spans="2:7">
      <c r="B318" s="1"/>
      <c r="C318" s="2"/>
      <c r="D318" s="5"/>
      <c r="E318" s="5"/>
      <c r="F318" s="6"/>
      <c r="G318" s="6">
        <f t="shared" si="2"/>
        <v>0</v>
      </c>
    </row>
    <row r="319" spans="2:7">
      <c r="B319" s="1"/>
      <c r="C319" s="2"/>
      <c r="D319" s="5"/>
      <c r="E319" s="5"/>
      <c r="F319" s="6"/>
      <c r="G319" s="6">
        <f t="shared" si="2"/>
        <v>0</v>
      </c>
    </row>
    <row r="320" spans="2:7">
      <c r="B320" s="1"/>
      <c r="C320" s="2"/>
      <c r="D320" s="5"/>
      <c r="E320" s="5"/>
      <c r="F320" s="6"/>
      <c r="G320" s="6">
        <f t="shared" si="2"/>
        <v>0</v>
      </c>
    </row>
    <row r="321" spans="2:7">
      <c r="B321" s="1"/>
      <c r="C321" s="2"/>
      <c r="D321" s="5"/>
      <c r="E321" s="5"/>
      <c r="F321" s="6"/>
      <c r="G321" s="6">
        <f t="shared" si="2"/>
        <v>0</v>
      </c>
    </row>
    <row r="322" spans="2:7">
      <c r="B322" s="1"/>
      <c r="C322" s="2"/>
      <c r="D322" s="5"/>
      <c r="E322" s="5"/>
      <c r="F322" s="6"/>
      <c r="G322" s="6">
        <f t="shared" si="2"/>
        <v>0</v>
      </c>
    </row>
    <row r="323" spans="2:7">
      <c r="B323" s="1"/>
      <c r="C323" s="2"/>
      <c r="D323" s="5"/>
      <c r="E323" s="5"/>
      <c r="F323" s="6"/>
      <c r="G323" s="6">
        <f t="shared" si="2"/>
        <v>0</v>
      </c>
    </row>
    <row r="324" spans="2:7">
      <c r="B324" s="1"/>
      <c r="C324" s="2"/>
      <c r="D324" s="5"/>
      <c r="E324" s="5"/>
      <c r="F324" s="6"/>
      <c r="G324" s="6">
        <f t="shared" si="2"/>
        <v>0</v>
      </c>
    </row>
    <row r="325" spans="2:7">
      <c r="B325" s="1"/>
      <c r="C325" s="2"/>
      <c r="D325" s="5"/>
      <c r="E325" s="5"/>
      <c r="F325" s="6"/>
      <c r="G325" s="6">
        <f t="shared" si="2"/>
        <v>0</v>
      </c>
    </row>
    <row r="326" spans="2:7">
      <c r="B326" s="1"/>
      <c r="C326" s="2"/>
      <c r="D326" s="5"/>
      <c r="E326" s="5"/>
      <c r="F326" s="6"/>
      <c r="G326" s="6">
        <f t="shared" si="2"/>
        <v>0</v>
      </c>
    </row>
    <row r="327" spans="2:7">
      <c r="B327" s="1"/>
      <c r="C327" s="2"/>
      <c r="D327" s="5"/>
      <c r="E327" s="5"/>
      <c r="F327" s="6"/>
      <c r="G327" s="6">
        <f t="shared" si="2"/>
        <v>0</v>
      </c>
    </row>
    <row r="328" spans="2:7">
      <c r="B328" s="1"/>
      <c r="C328" s="2"/>
      <c r="D328" s="5"/>
      <c r="E328" s="5"/>
      <c r="F328" s="6"/>
      <c r="G328" s="6">
        <f t="shared" si="2"/>
        <v>0</v>
      </c>
    </row>
    <row r="329" spans="2:7">
      <c r="B329" s="1"/>
      <c r="C329" s="2"/>
      <c r="D329" s="5"/>
      <c r="E329" s="5"/>
      <c r="F329" s="6"/>
      <c r="G329" s="6">
        <f t="shared" si="2"/>
        <v>0</v>
      </c>
    </row>
    <row r="330" spans="2:7">
      <c r="B330" s="1"/>
      <c r="C330" s="2"/>
      <c r="D330" s="5"/>
      <c r="E330" s="5"/>
      <c r="F330" s="6"/>
      <c r="G330" s="6">
        <f t="shared" si="2"/>
        <v>0</v>
      </c>
    </row>
    <row r="331" spans="2:7">
      <c r="B331" s="1"/>
      <c r="C331" s="2"/>
      <c r="D331" s="5"/>
      <c r="E331" s="5"/>
      <c r="F331" s="6"/>
      <c r="G331" s="6">
        <f t="shared" si="2"/>
        <v>0</v>
      </c>
    </row>
    <row r="332" spans="2:7">
      <c r="B332" s="1"/>
      <c r="C332" s="2"/>
      <c r="D332" s="5"/>
      <c r="E332" s="5"/>
      <c r="F332" s="6"/>
      <c r="G332" s="6">
        <f t="shared" si="2"/>
        <v>0</v>
      </c>
    </row>
    <row r="333" spans="2:7">
      <c r="B333" s="1"/>
      <c r="C333" s="2"/>
      <c r="D333" s="5"/>
      <c r="E333" s="5"/>
      <c r="F333" s="6"/>
      <c r="G333" s="6">
        <f t="shared" si="2"/>
        <v>0</v>
      </c>
    </row>
    <row r="334" spans="2:7">
      <c r="B334" s="1"/>
      <c r="C334" s="2"/>
      <c r="D334" s="5"/>
      <c r="E334" s="5"/>
      <c r="F334" s="6"/>
      <c r="G334" s="6">
        <f t="shared" si="2"/>
        <v>0</v>
      </c>
    </row>
    <row r="335" spans="2:7">
      <c r="B335" s="1"/>
      <c r="C335" s="2"/>
      <c r="D335" s="5"/>
      <c r="E335" s="5"/>
      <c r="F335" s="6"/>
      <c r="G335" s="6">
        <f t="shared" si="2"/>
        <v>0</v>
      </c>
    </row>
    <row r="336" spans="2:7">
      <c r="B336" s="1"/>
      <c r="C336" s="2"/>
      <c r="D336" s="5"/>
      <c r="E336" s="5"/>
      <c r="F336" s="6"/>
      <c r="G336" s="6">
        <f t="shared" si="2"/>
        <v>0</v>
      </c>
    </row>
    <row r="337" spans="2:7">
      <c r="B337" s="1"/>
      <c r="C337" s="2"/>
      <c r="D337" s="5"/>
      <c r="E337" s="5"/>
      <c r="F337" s="6"/>
      <c r="G337" s="6">
        <f t="shared" si="2"/>
        <v>0</v>
      </c>
    </row>
    <row r="338" spans="2:7">
      <c r="B338" s="1"/>
      <c r="C338" s="2"/>
      <c r="D338" s="5"/>
      <c r="E338" s="5"/>
      <c r="F338" s="6"/>
      <c r="G338" s="6">
        <f t="shared" si="2"/>
        <v>0</v>
      </c>
    </row>
    <row r="339" spans="2:7">
      <c r="B339" s="1"/>
      <c r="C339" s="2"/>
      <c r="D339" s="5"/>
      <c r="E339" s="5"/>
      <c r="F339" s="6"/>
      <c r="G339" s="6">
        <f t="shared" si="2"/>
        <v>0</v>
      </c>
    </row>
    <row r="340" spans="2:7">
      <c r="B340" s="1"/>
      <c r="C340" s="2"/>
      <c r="D340" s="5"/>
      <c r="E340" s="5"/>
      <c r="F340" s="6"/>
      <c r="G340" s="6">
        <f t="shared" si="2"/>
        <v>0</v>
      </c>
    </row>
    <row r="341" spans="2:7">
      <c r="B341" s="1"/>
      <c r="C341" s="2"/>
      <c r="D341" s="5"/>
      <c r="E341" s="5"/>
      <c r="F341" s="6"/>
      <c r="G341" s="6">
        <f t="shared" si="2"/>
        <v>0</v>
      </c>
    </row>
    <row r="342" spans="2:7">
      <c r="B342" s="1"/>
      <c r="C342" s="2"/>
      <c r="D342" s="5"/>
      <c r="E342" s="5"/>
      <c r="F342" s="6"/>
      <c r="G342" s="6">
        <f t="shared" si="2"/>
        <v>0</v>
      </c>
    </row>
    <row r="343" spans="2:7">
      <c r="B343" s="1"/>
      <c r="C343" s="2"/>
      <c r="D343" s="5"/>
      <c r="E343" s="5"/>
      <c r="F343" s="6"/>
      <c r="G343" s="6">
        <f t="shared" si="2"/>
        <v>0</v>
      </c>
    </row>
    <row r="344" spans="2:7">
      <c r="B344" s="1"/>
      <c r="C344" s="2"/>
      <c r="D344" s="5"/>
      <c r="E344" s="5"/>
      <c r="F344" s="6"/>
      <c r="G344" s="6">
        <f t="shared" si="2"/>
        <v>0</v>
      </c>
    </row>
    <row r="345" spans="2:7">
      <c r="B345" s="1"/>
      <c r="C345" s="2"/>
      <c r="D345" s="5"/>
      <c r="E345" s="5"/>
      <c r="F345" s="6"/>
      <c r="G345" s="6">
        <f t="shared" si="2"/>
        <v>0</v>
      </c>
    </row>
    <row r="346" spans="2:7">
      <c r="B346" s="1"/>
      <c r="C346" s="2"/>
      <c r="D346" s="5"/>
      <c r="E346" s="5"/>
      <c r="F346" s="6"/>
      <c r="G346" s="6">
        <f t="shared" si="2"/>
        <v>0</v>
      </c>
    </row>
    <row r="347" spans="2:7">
      <c r="B347" s="1"/>
      <c r="C347" s="2"/>
      <c r="D347" s="5"/>
      <c r="E347" s="5"/>
      <c r="F347" s="6"/>
      <c r="G347" s="6">
        <f t="shared" si="2"/>
        <v>0</v>
      </c>
    </row>
    <row r="348" spans="2:7">
      <c r="B348" s="1"/>
      <c r="C348" s="2"/>
      <c r="D348" s="5"/>
      <c r="E348" s="5"/>
      <c r="F348" s="6"/>
      <c r="G348" s="6">
        <f t="shared" si="2"/>
        <v>0</v>
      </c>
    </row>
    <row r="349" spans="2:7">
      <c r="B349" s="1"/>
      <c r="C349" s="2"/>
      <c r="D349" s="5"/>
      <c r="E349" s="5"/>
      <c r="F349" s="6"/>
      <c r="G349" s="6">
        <f t="shared" si="2"/>
        <v>0</v>
      </c>
    </row>
    <row r="350" spans="2:7">
      <c r="B350" s="1"/>
      <c r="C350" s="2"/>
      <c r="D350" s="5"/>
      <c r="E350" s="5"/>
      <c r="F350" s="6"/>
      <c r="G350" s="6">
        <f t="shared" si="2"/>
        <v>0</v>
      </c>
    </row>
    <row r="351" spans="2:7">
      <c r="B351" s="1"/>
      <c r="C351" s="2"/>
      <c r="D351" s="5"/>
      <c r="E351" s="5"/>
      <c r="F351" s="6"/>
      <c r="G351" s="6">
        <f t="shared" si="2"/>
        <v>0</v>
      </c>
    </row>
    <row r="352" spans="2:7">
      <c r="B352" s="1"/>
      <c r="C352" s="2"/>
      <c r="D352" s="5"/>
      <c r="E352" s="5"/>
      <c r="F352" s="6"/>
      <c r="G352" s="6">
        <f t="shared" si="2"/>
        <v>0</v>
      </c>
    </row>
    <row r="353" spans="2:7">
      <c r="B353" s="1"/>
      <c r="C353" s="2"/>
      <c r="D353" s="5"/>
      <c r="E353" s="5"/>
      <c r="F353" s="6"/>
      <c r="G353" s="6">
        <f t="shared" si="2"/>
        <v>0</v>
      </c>
    </row>
    <row r="354" spans="2:7">
      <c r="B354" s="1"/>
      <c r="C354" s="2"/>
      <c r="D354" s="5"/>
      <c r="E354" s="5"/>
      <c r="F354" s="6"/>
      <c r="G354" s="6">
        <f t="shared" si="2"/>
        <v>0</v>
      </c>
    </row>
    <row r="355" spans="2:7">
      <c r="B355" s="1"/>
      <c r="C355" s="2"/>
      <c r="D355" s="5"/>
      <c r="E355" s="5"/>
      <c r="F355" s="6"/>
      <c r="G355" s="6">
        <f t="shared" si="2"/>
        <v>0</v>
      </c>
    </row>
    <row r="356" spans="2:7">
      <c r="B356" s="1"/>
      <c r="C356" s="2"/>
      <c r="D356" s="5"/>
      <c r="E356" s="5"/>
      <c r="F356" s="6"/>
      <c r="G356" s="6">
        <f t="shared" si="2"/>
        <v>0</v>
      </c>
    </row>
    <row r="357" spans="2:7">
      <c r="B357" s="1"/>
      <c r="C357" s="2"/>
      <c r="D357" s="5"/>
      <c r="E357" s="5"/>
      <c r="F357" s="6"/>
      <c r="G357" s="6">
        <f t="shared" si="2"/>
        <v>0</v>
      </c>
    </row>
    <row r="358" spans="2:7">
      <c r="B358" s="1"/>
      <c r="C358" s="2"/>
      <c r="D358" s="5"/>
      <c r="E358" s="5"/>
      <c r="F358" s="6"/>
      <c r="G358" s="6">
        <f t="shared" si="2"/>
        <v>0</v>
      </c>
    </row>
    <row r="359" spans="2:7">
      <c r="B359" s="1"/>
      <c r="C359" s="2"/>
      <c r="D359" s="5"/>
      <c r="E359" s="5"/>
      <c r="F359" s="6"/>
      <c r="G359" s="6">
        <f t="shared" si="2"/>
        <v>0</v>
      </c>
    </row>
    <row r="360" spans="2:7">
      <c r="B360" s="1"/>
      <c r="C360" s="2"/>
      <c r="D360" s="5"/>
      <c r="E360" s="5"/>
      <c r="F360" s="6"/>
      <c r="G360" s="6">
        <f t="shared" si="2"/>
        <v>0</v>
      </c>
    </row>
    <row r="361" spans="2:7">
      <c r="B361" s="1"/>
      <c r="C361" s="2"/>
      <c r="D361" s="5"/>
      <c r="E361" s="5"/>
      <c r="F361" s="6"/>
      <c r="G361" s="6">
        <f t="shared" si="2"/>
        <v>0</v>
      </c>
    </row>
    <row r="362" spans="2:7">
      <c r="B362" s="1"/>
      <c r="C362" s="2"/>
      <c r="D362" s="5"/>
      <c r="E362" s="5"/>
      <c r="F362" s="6"/>
      <c r="G362" s="6">
        <f t="shared" si="2"/>
        <v>0</v>
      </c>
    </row>
    <row r="363" spans="2:7">
      <c r="B363" s="1"/>
      <c r="C363" s="2"/>
      <c r="D363" s="5"/>
      <c r="E363" s="5"/>
      <c r="F363" s="6"/>
      <c r="G363" s="6">
        <f t="shared" si="2"/>
        <v>0</v>
      </c>
    </row>
    <row r="364" spans="2:7">
      <c r="B364" s="1"/>
      <c r="C364" s="2"/>
      <c r="D364" s="5"/>
      <c r="E364" s="5"/>
      <c r="F364" s="6"/>
      <c r="G364" s="6">
        <f t="shared" si="2"/>
        <v>0</v>
      </c>
    </row>
    <row r="365" spans="2:7">
      <c r="B365" s="1"/>
      <c r="C365" s="2"/>
      <c r="D365" s="5"/>
      <c r="E365" s="5"/>
      <c r="F365" s="6"/>
      <c r="G365" s="6">
        <f t="shared" ref="G365:G389" si="3">F365*E365</f>
        <v>0</v>
      </c>
    </row>
    <row r="366" spans="2:7">
      <c r="B366" s="1"/>
      <c r="C366" s="2"/>
      <c r="D366" s="5"/>
      <c r="E366" s="5"/>
      <c r="F366" s="6"/>
      <c r="G366" s="6">
        <f t="shared" si="3"/>
        <v>0</v>
      </c>
    </row>
    <row r="367" spans="2:7">
      <c r="B367" s="1"/>
      <c r="C367" s="2"/>
      <c r="D367" s="5"/>
      <c r="E367" s="5"/>
      <c r="F367" s="6"/>
      <c r="G367" s="6">
        <f t="shared" si="3"/>
        <v>0</v>
      </c>
    </row>
    <row r="368" spans="2:7">
      <c r="B368" s="1"/>
      <c r="C368" s="2"/>
      <c r="D368" s="5"/>
      <c r="E368" s="5"/>
      <c r="F368" s="6"/>
      <c r="G368" s="6">
        <f t="shared" si="3"/>
        <v>0</v>
      </c>
    </row>
    <row r="369" spans="2:7">
      <c r="B369" s="1"/>
      <c r="C369" s="2"/>
      <c r="D369" s="5"/>
      <c r="E369" s="5"/>
      <c r="F369" s="6"/>
      <c r="G369" s="6">
        <f t="shared" si="3"/>
        <v>0</v>
      </c>
    </row>
    <row r="370" spans="2:7">
      <c r="B370" s="1"/>
      <c r="C370" s="2"/>
      <c r="D370" s="5"/>
      <c r="E370" s="5"/>
      <c r="F370" s="6"/>
      <c r="G370" s="6">
        <f t="shared" si="3"/>
        <v>0</v>
      </c>
    </row>
    <row r="371" spans="2:7">
      <c r="B371" s="1"/>
      <c r="C371" s="2"/>
      <c r="D371" s="5"/>
      <c r="E371" s="5"/>
      <c r="F371" s="6"/>
      <c r="G371" s="6">
        <f t="shared" si="3"/>
        <v>0</v>
      </c>
    </row>
    <row r="372" spans="2:7">
      <c r="B372" s="1"/>
      <c r="C372" s="2"/>
      <c r="D372" s="5"/>
      <c r="E372" s="5"/>
      <c r="F372" s="6"/>
      <c r="G372" s="6">
        <f t="shared" si="3"/>
        <v>0</v>
      </c>
    </row>
    <row r="373" spans="2:7">
      <c r="B373" s="1"/>
      <c r="C373" s="2"/>
      <c r="D373" s="5"/>
      <c r="E373" s="5"/>
      <c r="F373" s="6"/>
      <c r="G373" s="6">
        <f t="shared" si="3"/>
        <v>0</v>
      </c>
    </row>
    <row r="374" spans="2:7">
      <c r="B374" s="1"/>
      <c r="C374" s="2"/>
      <c r="D374" s="5"/>
      <c r="E374" s="5"/>
      <c r="F374" s="6"/>
      <c r="G374" s="6">
        <f t="shared" si="3"/>
        <v>0</v>
      </c>
    </row>
    <row r="375" spans="2:7">
      <c r="B375" s="1"/>
      <c r="C375" s="2"/>
      <c r="D375" s="5"/>
      <c r="E375" s="5"/>
      <c r="F375" s="6"/>
      <c r="G375" s="6">
        <f t="shared" si="3"/>
        <v>0</v>
      </c>
    </row>
    <row r="376" spans="2:7">
      <c r="B376" s="1"/>
      <c r="C376" s="2"/>
      <c r="D376" s="5"/>
      <c r="E376" s="5"/>
      <c r="F376" s="6"/>
      <c r="G376" s="6">
        <f t="shared" si="3"/>
        <v>0</v>
      </c>
    </row>
    <row r="377" spans="2:7">
      <c r="B377" s="1"/>
      <c r="C377" s="2"/>
      <c r="D377" s="5"/>
      <c r="E377" s="5"/>
      <c r="F377" s="6"/>
      <c r="G377" s="6">
        <f t="shared" si="3"/>
        <v>0</v>
      </c>
    </row>
    <row r="378" spans="2:7">
      <c r="B378" s="1"/>
      <c r="C378" s="2"/>
      <c r="D378" s="5"/>
      <c r="E378" s="5"/>
      <c r="F378" s="6"/>
      <c r="G378" s="6">
        <f t="shared" si="3"/>
        <v>0</v>
      </c>
    </row>
    <row r="379" spans="2:7">
      <c r="B379" s="1"/>
      <c r="C379" s="2"/>
      <c r="D379" s="5"/>
      <c r="E379" s="5"/>
      <c r="F379" s="6"/>
      <c r="G379" s="6">
        <f t="shared" si="3"/>
        <v>0</v>
      </c>
    </row>
    <row r="380" spans="2:7">
      <c r="B380" s="1"/>
      <c r="C380" s="2"/>
      <c r="D380" s="5"/>
      <c r="E380" s="5"/>
      <c r="F380" s="6"/>
      <c r="G380" s="6">
        <f t="shared" si="3"/>
        <v>0</v>
      </c>
    </row>
    <row r="381" spans="2:7">
      <c r="B381" s="1"/>
      <c r="C381" s="2"/>
      <c r="D381" s="5"/>
      <c r="E381" s="5"/>
      <c r="F381" s="6"/>
      <c r="G381" s="6">
        <f t="shared" si="3"/>
        <v>0</v>
      </c>
    </row>
    <row r="382" spans="2:7">
      <c r="B382" s="1"/>
      <c r="C382" s="2"/>
      <c r="D382" s="5"/>
      <c r="E382" s="5"/>
      <c r="F382" s="6"/>
      <c r="G382" s="6">
        <f t="shared" si="3"/>
        <v>0</v>
      </c>
    </row>
    <row r="383" spans="2:7">
      <c r="B383" s="1"/>
      <c r="C383" s="2"/>
      <c r="D383" s="5"/>
      <c r="E383" s="5"/>
      <c r="F383" s="6"/>
      <c r="G383" s="6">
        <f t="shared" si="3"/>
        <v>0</v>
      </c>
    </row>
    <row r="384" spans="2:7">
      <c r="B384" s="1"/>
      <c r="C384" s="2"/>
      <c r="D384" s="5"/>
      <c r="E384" s="5"/>
      <c r="F384" s="6"/>
      <c r="G384" s="6">
        <f t="shared" si="3"/>
        <v>0</v>
      </c>
    </row>
    <row r="385" spans="2:7">
      <c r="B385" s="1"/>
      <c r="C385" s="2"/>
      <c r="D385" s="5"/>
      <c r="E385" s="5"/>
      <c r="F385" s="6"/>
      <c r="G385" s="6">
        <f t="shared" si="3"/>
        <v>0</v>
      </c>
    </row>
    <row r="386" spans="2:7">
      <c r="B386" s="1"/>
      <c r="C386" s="2"/>
      <c r="D386" s="5"/>
      <c r="E386" s="5"/>
      <c r="F386" s="6"/>
      <c r="G386" s="6">
        <f t="shared" si="3"/>
        <v>0</v>
      </c>
    </row>
    <row r="387" spans="2:7">
      <c r="B387" s="1"/>
      <c r="C387" s="2"/>
      <c r="D387" s="5"/>
      <c r="E387" s="5"/>
      <c r="F387" s="6"/>
      <c r="G387" s="6">
        <f t="shared" si="3"/>
        <v>0</v>
      </c>
    </row>
    <row r="388" spans="2:7">
      <c r="B388" s="1"/>
      <c r="C388" s="2"/>
      <c r="D388" s="5"/>
      <c r="E388" s="5"/>
      <c r="F388" s="6"/>
      <c r="G388" s="6">
        <f t="shared" si="3"/>
        <v>0</v>
      </c>
    </row>
    <row r="389" spans="2:7">
      <c r="B389" s="1"/>
      <c r="C389" s="2"/>
      <c r="D389" s="5"/>
      <c r="E389" s="5"/>
      <c r="F389" s="6"/>
      <c r="G389" s="6">
        <f t="shared" si="3"/>
        <v>0</v>
      </c>
    </row>
  </sheetData>
  <mergeCells count="26">
    <mergeCell ref="B1:G1"/>
    <mergeCell ref="B2:G2"/>
    <mergeCell ref="B3:G3"/>
    <mergeCell ref="A271:F271"/>
    <mergeCell ref="A268:F268"/>
    <mergeCell ref="A269:F269"/>
    <mergeCell ref="A270:F270"/>
    <mergeCell ref="A283:F283"/>
    <mergeCell ref="A272:F272"/>
    <mergeCell ref="A273:F273"/>
    <mergeCell ref="A274:F274"/>
    <mergeCell ref="A275:F275"/>
    <mergeCell ref="A276:F276"/>
    <mergeCell ref="A277:F277"/>
    <mergeCell ref="A278:F278"/>
    <mergeCell ref="A279:F279"/>
    <mergeCell ref="A280:F280"/>
    <mergeCell ref="A281:F281"/>
    <mergeCell ref="A282:F282"/>
    <mergeCell ref="A290:F290"/>
    <mergeCell ref="A284:F284"/>
    <mergeCell ref="A285:F285"/>
    <mergeCell ref="A286:F286"/>
    <mergeCell ref="A287:F287"/>
    <mergeCell ref="A288:F288"/>
    <mergeCell ref="A289:F289"/>
  </mergeCells>
  <pageMargins left="0.70866141732283472" right="0.70866141732283472" top="0.74803149606299213" bottom="0.74803149606299213" header="0.31496062992125984" footer="0.31496062992125984"/>
  <pageSetup scale="57" fitToHeight="0" orientation="portrait" r:id="rId1"/>
  <headerFooter>
    <oddHeader>&amp;RAnexo A</oddHead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D1FB-1A4B-42AC-8F37-A11CCD96086E}">
  <sheetPr>
    <pageSetUpPr fitToPage="1"/>
  </sheetPr>
  <dimension ref="A1:I660"/>
  <sheetViews>
    <sheetView view="pageBreakPreview" zoomScaleNormal="100" zoomScaleSheetLayoutView="100" workbookViewId="0">
      <selection activeCell="B6" sqref="B6"/>
    </sheetView>
  </sheetViews>
  <sheetFormatPr baseColWidth="10" defaultColWidth="9.140625" defaultRowHeight="15"/>
  <cols>
    <col min="1" max="1" width="1.5703125" style="10" customWidth="1"/>
    <col min="2" max="2" width="10.5703125" style="10" customWidth="1"/>
    <col min="3" max="3" width="90.5703125" style="11" customWidth="1"/>
    <col min="4" max="5" width="10.5703125" style="10" customWidth="1"/>
    <col min="6" max="6" width="12.5703125" style="12" customWidth="1"/>
    <col min="7" max="7" width="18.5703125" style="13" customWidth="1"/>
    <col min="8" max="8" width="1.5703125" style="10" customWidth="1"/>
    <col min="9" max="9" width="24.28515625" style="10" customWidth="1"/>
    <col min="10" max="257" width="11.5703125" style="10" customWidth="1"/>
    <col min="258" max="258" width="2.42578125" style="10" customWidth="1"/>
    <col min="259" max="259" width="13" style="10" customWidth="1"/>
    <col min="260" max="260" width="75.42578125" style="10" customWidth="1"/>
    <col min="261" max="261" width="12.140625" style="10" customWidth="1"/>
    <col min="262" max="262" width="13" style="10" customWidth="1"/>
    <col min="263" max="263" width="21.140625" style="10" customWidth="1"/>
    <col min="264" max="264" width="20.140625" style="10" customWidth="1"/>
    <col min="265" max="513" width="11.5703125" style="10" customWidth="1"/>
    <col min="514" max="514" width="2.42578125" style="10" customWidth="1"/>
    <col min="515" max="515" width="13" style="10" customWidth="1"/>
    <col min="516" max="516" width="75.42578125" style="10" customWidth="1"/>
    <col min="517" max="517" width="12.140625" style="10" customWidth="1"/>
    <col min="518" max="518" width="13" style="10" customWidth="1"/>
    <col min="519" max="519" width="21.140625" style="10" customWidth="1"/>
    <col min="520" max="520" width="20.140625" style="10" customWidth="1"/>
    <col min="521" max="769" width="11.5703125" style="10" customWidth="1"/>
    <col min="770" max="770" width="2.42578125" style="10" customWidth="1"/>
    <col min="771" max="771" width="13" style="10" customWidth="1"/>
    <col min="772" max="772" width="75.42578125" style="10" customWidth="1"/>
    <col min="773" max="773" width="12.140625" style="10" customWidth="1"/>
    <col min="774" max="774" width="13" style="10" customWidth="1"/>
    <col min="775" max="775" width="21.140625" style="10" customWidth="1"/>
    <col min="776" max="776" width="20.140625" style="10" customWidth="1"/>
    <col min="777" max="1025" width="11.5703125" style="10" customWidth="1"/>
    <col min="1026" max="1026" width="2.42578125" style="10" customWidth="1"/>
    <col min="1027" max="1027" width="13" style="10" customWidth="1"/>
    <col min="1028" max="1028" width="75.42578125" style="10" customWidth="1"/>
    <col min="1029" max="1029" width="12.140625" style="10" customWidth="1"/>
    <col min="1030" max="1030" width="13" style="10" customWidth="1"/>
    <col min="1031" max="1031" width="21.140625" style="10" customWidth="1"/>
    <col min="1032" max="1032" width="20.140625" style="10" customWidth="1"/>
    <col min="1033" max="1281" width="11.5703125" style="10" customWidth="1"/>
    <col min="1282" max="1282" width="2.42578125" style="10" customWidth="1"/>
    <col min="1283" max="1283" width="13" style="10" customWidth="1"/>
    <col min="1284" max="1284" width="75.42578125" style="10" customWidth="1"/>
    <col min="1285" max="1285" width="12.140625" style="10" customWidth="1"/>
    <col min="1286" max="1286" width="13" style="10" customWidth="1"/>
    <col min="1287" max="1287" width="21.140625" style="10" customWidth="1"/>
    <col min="1288" max="1288" width="20.140625" style="10" customWidth="1"/>
    <col min="1289" max="1537" width="11.5703125" style="10" customWidth="1"/>
    <col min="1538" max="1538" width="2.42578125" style="10" customWidth="1"/>
    <col min="1539" max="1539" width="13" style="10" customWidth="1"/>
    <col min="1540" max="1540" width="75.42578125" style="10" customWidth="1"/>
    <col min="1541" max="1541" width="12.140625" style="10" customWidth="1"/>
    <col min="1542" max="1542" width="13" style="10" customWidth="1"/>
    <col min="1543" max="1543" width="21.140625" style="10" customWidth="1"/>
    <col min="1544" max="1544" width="20.140625" style="10" customWidth="1"/>
    <col min="1545" max="1793" width="11.5703125" style="10" customWidth="1"/>
    <col min="1794" max="1794" width="2.42578125" style="10" customWidth="1"/>
    <col min="1795" max="1795" width="13" style="10" customWidth="1"/>
    <col min="1796" max="1796" width="75.42578125" style="10" customWidth="1"/>
    <col min="1797" max="1797" width="12.140625" style="10" customWidth="1"/>
    <col min="1798" max="1798" width="13" style="10" customWidth="1"/>
    <col min="1799" max="1799" width="21.140625" style="10" customWidth="1"/>
    <col min="1800" max="1800" width="20.140625" style="10" customWidth="1"/>
    <col min="1801" max="2049" width="11.5703125" style="10" customWidth="1"/>
    <col min="2050" max="2050" width="2.42578125" style="10" customWidth="1"/>
    <col min="2051" max="2051" width="13" style="10" customWidth="1"/>
    <col min="2052" max="2052" width="75.42578125" style="10" customWidth="1"/>
    <col min="2053" max="2053" width="12.140625" style="10" customWidth="1"/>
    <col min="2054" max="2054" width="13" style="10" customWidth="1"/>
    <col min="2055" max="2055" width="21.140625" style="10" customWidth="1"/>
    <col min="2056" max="2056" width="20.140625" style="10" customWidth="1"/>
    <col min="2057" max="2305" width="11.5703125" style="10" customWidth="1"/>
    <col min="2306" max="2306" width="2.42578125" style="10" customWidth="1"/>
    <col min="2307" max="2307" width="13" style="10" customWidth="1"/>
    <col min="2308" max="2308" width="75.42578125" style="10" customWidth="1"/>
    <col min="2309" max="2309" width="12.140625" style="10" customWidth="1"/>
    <col min="2310" max="2310" width="13" style="10" customWidth="1"/>
    <col min="2311" max="2311" width="21.140625" style="10" customWidth="1"/>
    <col min="2312" max="2312" width="20.140625" style="10" customWidth="1"/>
    <col min="2313" max="2561" width="11.5703125" style="10" customWidth="1"/>
    <col min="2562" max="2562" width="2.42578125" style="10" customWidth="1"/>
    <col min="2563" max="2563" width="13" style="10" customWidth="1"/>
    <col min="2564" max="2564" width="75.42578125" style="10" customWidth="1"/>
    <col min="2565" max="2565" width="12.140625" style="10" customWidth="1"/>
    <col min="2566" max="2566" width="13" style="10" customWidth="1"/>
    <col min="2567" max="2567" width="21.140625" style="10" customWidth="1"/>
    <col min="2568" max="2568" width="20.140625" style="10" customWidth="1"/>
    <col min="2569" max="2817" width="11.5703125" style="10" customWidth="1"/>
    <col min="2818" max="2818" width="2.42578125" style="10" customWidth="1"/>
    <col min="2819" max="2819" width="13" style="10" customWidth="1"/>
    <col min="2820" max="2820" width="75.42578125" style="10" customWidth="1"/>
    <col min="2821" max="2821" width="12.140625" style="10" customWidth="1"/>
    <col min="2822" max="2822" width="13" style="10" customWidth="1"/>
    <col min="2823" max="2823" width="21.140625" style="10" customWidth="1"/>
    <col min="2824" max="2824" width="20.140625" style="10" customWidth="1"/>
    <col min="2825" max="3073" width="11.5703125" style="10" customWidth="1"/>
    <col min="3074" max="3074" width="2.42578125" style="10" customWidth="1"/>
    <col min="3075" max="3075" width="13" style="10" customWidth="1"/>
    <col min="3076" max="3076" width="75.42578125" style="10" customWidth="1"/>
    <col min="3077" max="3077" width="12.140625" style="10" customWidth="1"/>
    <col min="3078" max="3078" width="13" style="10" customWidth="1"/>
    <col min="3079" max="3079" width="21.140625" style="10" customWidth="1"/>
    <col min="3080" max="3080" width="20.140625" style="10" customWidth="1"/>
    <col min="3081" max="3329" width="11.5703125" style="10" customWidth="1"/>
    <col min="3330" max="3330" width="2.42578125" style="10" customWidth="1"/>
    <col min="3331" max="3331" width="13" style="10" customWidth="1"/>
    <col min="3332" max="3332" width="75.42578125" style="10" customWidth="1"/>
    <col min="3333" max="3333" width="12.140625" style="10" customWidth="1"/>
    <col min="3334" max="3334" width="13" style="10" customWidth="1"/>
    <col min="3335" max="3335" width="21.140625" style="10" customWidth="1"/>
    <col min="3336" max="3336" width="20.140625" style="10" customWidth="1"/>
    <col min="3337" max="3585" width="11.5703125" style="10" customWidth="1"/>
    <col min="3586" max="3586" width="2.42578125" style="10" customWidth="1"/>
    <col min="3587" max="3587" width="13" style="10" customWidth="1"/>
    <col min="3588" max="3588" width="75.42578125" style="10" customWidth="1"/>
    <col min="3589" max="3589" width="12.140625" style="10" customWidth="1"/>
    <col min="3590" max="3590" width="13" style="10" customWidth="1"/>
    <col min="3591" max="3591" width="21.140625" style="10" customWidth="1"/>
    <col min="3592" max="3592" width="20.140625" style="10" customWidth="1"/>
    <col min="3593" max="3841" width="11.5703125" style="10" customWidth="1"/>
    <col min="3842" max="3842" width="2.42578125" style="10" customWidth="1"/>
    <col min="3843" max="3843" width="13" style="10" customWidth="1"/>
    <col min="3844" max="3844" width="75.42578125" style="10" customWidth="1"/>
    <col min="3845" max="3845" width="12.140625" style="10" customWidth="1"/>
    <col min="3846" max="3846" width="13" style="10" customWidth="1"/>
    <col min="3847" max="3847" width="21.140625" style="10" customWidth="1"/>
    <col min="3848" max="3848" width="20.140625" style="10" customWidth="1"/>
    <col min="3849" max="4097" width="11.5703125" style="10" customWidth="1"/>
    <col min="4098" max="4098" width="2.42578125" style="10" customWidth="1"/>
    <col min="4099" max="4099" width="13" style="10" customWidth="1"/>
    <col min="4100" max="4100" width="75.42578125" style="10" customWidth="1"/>
    <col min="4101" max="4101" width="12.140625" style="10" customWidth="1"/>
    <col min="4102" max="4102" width="13" style="10" customWidth="1"/>
    <col min="4103" max="4103" width="21.140625" style="10" customWidth="1"/>
    <col min="4104" max="4104" width="20.140625" style="10" customWidth="1"/>
    <col min="4105" max="4353" width="11.5703125" style="10" customWidth="1"/>
    <col min="4354" max="4354" width="2.42578125" style="10" customWidth="1"/>
    <col min="4355" max="4355" width="13" style="10" customWidth="1"/>
    <col min="4356" max="4356" width="75.42578125" style="10" customWidth="1"/>
    <col min="4357" max="4357" width="12.140625" style="10" customWidth="1"/>
    <col min="4358" max="4358" width="13" style="10" customWidth="1"/>
    <col min="4359" max="4359" width="21.140625" style="10" customWidth="1"/>
    <col min="4360" max="4360" width="20.140625" style="10" customWidth="1"/>
    <col min="4361" max="4609" width="11.5703125" style="10" customWidth="1"/>
    <col min="4610" max="4610" width="2.42578125" style="10" customWidth="1"/>
    <col min="4611" max="4611" width="13" style="10" customWidth="1"/>
    <col min="4612" max="4612" width="75.42578125" style="10" customWidth="1"/>
    <col min="4613" max="4613" width="12.140625" style="10" customWidth="1"/>
    <col min="4614" max="4614" width="13" style="10" customWidth="1"/>
    <col min="4615" max="4615" width="21.140625" style="10" customWidth="1"/>
    <col min="4616" max="4616" width="20.140625" style="10" customWidth="1"/>
    <col min="4617" max="4865" width="11.5703125" style="10" customWidth="1"/>
    <col min="4866" max="4866" width="2.42578125" style="10" customWidth="1"/>
    <col min="4867" max="4867" width="13" style="10" customWidth="1"/>
    <col min="4868" max="4868" width="75.42578125" style="10" customWidth="1"/>
    <col min="4869" max="4869" width="12.140625" style="10" customWidth="1"/>
    <col min="4870" max="4870" width="13" style="10" customWidth="1"/>
    <col min="4871" max="4871" width="21.140625" style="10" customWidth="1"/>
    <col min="4872" max="4872" width="20.140625" style="10" customWidth="1"/>
    <col min="4873" max="5121" width="11.5703125" style="10" customWidth="1"/>
    <col min="5122" max="5122" width="2.42578125" style="10" customWidth="1"/>
    <col min="5123" max="5123" width="13" style="10" customWidth="1"/>
    <col min="5124" max="5124" width="75.42578125" style="10" customWidth="1"/>
    <col min="5125" max="5125" width="12.140625" style="10" customWidth="1"/>
    <col min="5126" max="5126" width="13" style="10" customWidth="1"/>
    <col min="5127" max="5127" width="21.140625" style="10" customWidth="1"/>
    <col min="5128" max="5128" width="20.140625" style="10" customWidth="1"/>
    <col min="5129" max="5377" width="11.5703125" style="10" customWidth="1"/>
    <col min="5378" max="5378" width="2.42578125" style="10" customWidth="1"/>
    <col min="5379" max="5379" width="13" style="10" customWidth="1"/>
    <col min="5380" max="5380" width="75.42578125" style="10" customWidth="1"/>
    <col min="5381" max="5381" width="12.140625" style="10" customWidth="1"/>
    <col min="5382" max="5382" width="13" style="10" customWidth="1"/>
    <col min="5383" max="5383" width="21.140625" style="10" customWidth="1"/>
    <col min="5384" max="5384" width="20.140625" style="10" customWidth="1"/>
    <col min="5385" max="5633" width="11.5703125" style="10" customWidth="1"/>
    <col min="5634" max="5634" width="2.42578125" style="10" customWidth="1"/>
    <col min="5635" max="5635" width="13" style="10" customWidth="1"/>
    <col min="5636" max="5636" width="75.42578125" style="10" customWidth="1"/>
    <col min="5637" max="5637" width="12.140625" style="10" customWidth="1"/>
    <col min="5638" max="5638" width="13" style="10" customWidth="1"/>
    <col min="5639" max="5639" width="21.140625" style="10" customWidth="1"/>
    <col min="5640" max="5640" width="20.140625" style="10" customWidth="1"/>
    <col min="5641" max="5889" width="11.5703125" style="10" customWidth="1"/>
    <col min="5890" max="5890" width="2.42578125" style="10" customWidth="1"/>
    <col min="5891" max="5891" width="13" style="10" customWidth="1"/>
    <col min="5892" max="5892" width="75.42578125" style="10" customWidth="1"/>
    <col min="5893" max="5893" width="12.140625" style="10" customWidth="1"/>
    <col min="5894" max="5894" width="13" style="10" customWidth="1"/>
    <col min="5895" max="5895" width="21.140625" style="10" customWidth="1"/>
    <col min="5896" max="5896" width="20.140625" style="10" customWidth="1"/>
    <col min="5897" max="6145" width="11.5703125" style="10" customWidth="1"/>
    <col min="6146" max="6146" width="2.42578125" style="10" customWidth="1"/>
    <col min="6147" max="6147" width="13" style="10" customWidth="1"/>
    <col min="6148" max="6148" width="75.42578125" style="10" customWidth="1"/>
    <col min="6149" max="6149" width="12.140625" style="10" customWidth="1"/>
    <col min="6150" max="6150" width="13" style="10" customWidth="1"/>
    <col min="6151" max="6151" width="21.140625" style="10" customWidth="1"/>
    <col min="6152" max="6152" width="20.140625" style="10" customWidth="1"/>
    <col min="6153" max="6401" width="11.5703125" style="10" customWidth="1"/>
    <col min="6402" max="6402" width="2.42578125" style="10" customWidth="1"/>
    <col min="6403" max="6403" width="13" style="10" customWidth="1"/>
    <col min="6404" max="6404" width="75.42578125" style="10" customWidth="1"/>
    <col min="6405" max="6405" width="12.140625" style="10" customWidth="1"/>
    <col min="6406" max="6406" width="13" style="10" customWidth="1"/>
    <col min="6407" max="6407" width="21.140625" style="10" customWidth="1"/>
    <col min="6408" max="6408" width="20.140625" style="10" customWidth="1"/>
    <col min="6409" max="6657" width="11.5703125" style="10" customWidth="1"/>
    <col min="6658" max="6658" width="2.42578125" style="10" customWidth="1"/>
    <col min="6659" max="6659" width="13" style="10" customWidth="1"/>
    <col min="6660" max="6660" width="75.42578125" style="10" customWidth="1"/>
    <col min="6661" max="6661" width="12.140625" style="10" customWidth="1"/>
    <col min="6662" max="6662" width="13" style="10" customWidth="1"/>
    <col min="6663" max="6663" width="21.140625" style="10" customWidth="1"/>
    <col min="6664" max="6664" width="20.140625" style="10" customWidth="1"/>
    <col min="6665" max="6913" width="11.5703125" style="10" customWidth="1"/>
    <col min="6914" max="6914" width="2.42578125" style="10" customWidth="1"/>
    <col min="6915" max="6915" width="13" style="10" customWidth="1"/>
    <col min="6916" max="6916" width="75.42578125" style="10" customWidth="1"/>
    <col min="6917" max="6917" width="12.140625" style="10" customWidth="1"/>
    <col min="6918" max="6918" width="13" style="10" customWidth="1"/>
    <col min="6919" max="6919" width="21.140625" style="10" customWidth="1"/>
    <col min="6920" max="6920" width="20.140625" style="10" customWidth="1"/>
    <col min="6921" max="7169" width="11.5703125" style="10" customWidth="1"/>
    <col min="7170" max="7170" width="2.42578125" style="10" customWidth="1"/>
    <col min="7171" max="7171" width="13" style="10" customWidth="1"/>
    <col min="7172" max="7172" width="75.42578125" style="10" customWidth="1"/>
    <col min="7173" max="7173" width="12.140625" style="10" customWidth="1"/>
    <col min="7174" max="7174" width="13" style="10" customWidth="1"/>
    <col min="7175" max="7175" width="21.140625" style="10" customWidth="1"/>
    <col min="7176" max="7176" width="20.140625" style="10" customWidth="1"/>
    <col min="7177" max="7425" width="11.5703125" style="10" customWidth="1"/>
    <col min="7426" max="7426" width="2.42578125" style="10" customWidth="1"/>
    <col min="7427" max="7427" width="13" style="10" customWidth="1"/>
    <col min="7428" max="7428" width="75.42578125" style="10" customWidth="1"/>
    <col min="7429" max="7429" width="12.140625" style="10" customWidth="1"/>
    <col min="7430" max="7430" width="13" style="10" customWidth="1"/>
    <col min="7431" max="7431" width="21.140625" style="10" customWidth="1"/>
    <col min="7432" max="7432" width="20.140625" style="10" customWidth="1"/>
    <col min="7433" max="7681" width="11.5703125" style="10" customWidth="1"/>
    <col min="7682" max="7682" width="2.42578125" style="10" customWidth="1"/>
    <col min="7683" max="7683" width="13" style="10" customWidth="1"/>
    <col min="7684" max="7684" width="75.42578125" style="10" customWidth="1"/>
    <col min="7685" max="7685" width="12.140625" style="10" customWidth="1"/>
    <col min="7686" max="7686" width="13" style="10" customWidth="1"/>
    <col min="7687" max="7687" width="21.140625" style="10" customWidth="1"/>
    <col min="7688" max="7688" width="20.140625" style="10" customWidth="1"/>
    <col min="7689" max="7937" width="11.5703125" style="10" customWidth="1"/>
    <col min="7938" max="7938" width="2.42578125" style="10" customWidth="1"/>
    <col min="7939" max="7939" width="13" style="10" customWidth="1"/>
    <col min="7940" max="7940" width="75.42578125" style="10" customWidth="1"/>
    <col min="7941" max="7941" width="12.140625" style="10" customWidth="1"/>
    <col min="7942" max="7942" width="13" style="10" customWidth="1"/>
    <col min="7943" max="7943" width="21.140625" style="10" customWidth="1"/>
    <col min="7944" max="7944" width="20.140625" style="10" customWidth="1"/>
    <col min="7945" max="8193" width="11.5703125" style="10" customWidth="1"/>
    <col min="8194" max="8194" width="2.42578125" style="10" customWidth="1"/>
    <col min="8195" max="8195" width="13" style="10" customWidth="1"/>
    <col min="8196" max="8196" width="75.42578125" style="10" customWidth="1"/>
    <col min="8197" max="8197" width="12.140625" style="10" customWidth="1"/>
    <col min="8198" max="8198" width="13" style="10" customWidth="1"/>
    <col min="8199" max="8199" width="21.140625" style="10" customWidth="1"/>
    <col min="8200" max="8200" width="20.140625" style="10" customWidth="1"/>
    <col min="8201" max="8449" width="11.5703125" style="10" customWidth="1"/>
    <col min="8450" max="8450" width="2.42578125" style="10" customWidth="1"/>
    <col min="8451" max="8451" width="13" style="10" customWidth="1"/>
    <col min="8452" max="8452" width="75.42578125" style="10" customWidth="1"/>
    <col min="8453" max="8453" width="12.140625" style="10" customWidth="1"/>
    <col min="8454" max="8454" width="13" style="10" customWidth="1"/>
    <col min="8455" max="8455" width="21.140625" style="10" customWidth="1"/>
    <col min="8456" max="8456" width="20.140625" style="10" customWidth="1"/>
    <col min="8457" max="8705" width="11.5703125" style="10" customWidth="1"/>
    <col min="8706" max="8706" width="2.42578125" style="10" customWidth="1"/>
    <col min="8707" max="8707" width="13" style="10" customWidth="1"/>
    <col min="8708" max="8708" width="75.42578125" style="10" customWidth="1"/>
    <col min="8709" max="8709" width="12.140625" style="10" customWidth="1"/>
    <col min="8710" max="8710" width="13" style="10" customWidth="1"/>
    <col min="8711" max="8711" width="21.140625" style="10" customWidth="1"/>
    <col min="8712" max="8712" width="20.140625" style="10" customWidth="1"/>
    <col min="8713" max="8961" width="11.5703125" style="10" customWidth="1"/>
    <col min="8962" max="8962" width="2.42578125" style="10" customWidth="1"/>
    <col min="8963" max="8963" width="13" style="10" customWidth="1"/>
    <col min="8964" max="8964" width="75.42578125" style="10" customWidth="1"/>
    <col min="8965" max="8965" width="12.140625" style="10" customWidth="1"/>
    <col min="8966" max="8966" width="13" style="10" customWidth="1"/>
    <col min="8967" max="8967" width="21.140625" style="10" customWidth="1"/>
    <col min="8968" max="8968" width="20.140625" style="10" customWidth="1"/>
    <col min="8969" max="9217" width="11.5703125" style="10" customWidth="1"/>
    <col min="9218" max="9218" width="2.42578125" style="10" customWidth="1"/>
    <col min="9219" max="9219" width="13" style="10" customWidth="1"/>
    <col min="9220" max="9220" width="75.42578125" style="10" customWidth="1"/>
    <col min="9221" max="9221" width="12.140625" style="10" customWidth="1"/>
    <col min="9222" max="9222" width="13" style="10" customWidth="1"/>
    <col min="9223" max="9223" width="21.140625" style="10" customWidth="1"/>
    <col min="9224" max="9224" width="20.140625" style="10" customWidth="1"/>
    <col min="9225" max="9473" width="11.5703125" style="10" customWidth="1"/>
    <col min="9474" max="9474" width="2.42578125" style="10" customWidth="1"/>
    <col min="9475" max="9475" width="13" style="10" customWidth="1"/>
    <col min="9476" max="9476" width="75.42578125" style="10" customWidth="1"/>
    <col min="9477" max="9477" width="12.140625" style="10" customWidth="1"/>
    <col min="9478" max="9478" width="13" style="10" customWidth="1"/>
    <col min="9479" max="9479" width="21.140625" style="10" customWidth="1"/>
    <col min="9480" max="9480" width="20.140625" style="10" customWidth="1"/>
    <col min="9481" max="9729" width="11.5703125" style="10" customWidth="1"/>
    <col min="9730" max="9730" width="2.42578125" style="10" customWidth="1"/>
    <col min="9731" max="9731" width="13" style="10" customWidth="1"/>
    <col min="9732" max="9732" width="75.42578125" style="10" customWidth="1"/>
    <col min="9733" max="9733" width="12.140625" style="10" customWidth="1"/>
    <col min="9734" max="9734" width="13" style="10" customWidth="1"/>
    <col min="9735" max="9735" width="21.140625" style="10" customWidth="1"/>
    <col min="9736" max="9736" width="20.140625" style="10" customWidth="1"/>
    <col min="9737" max="9985" width="11.5703125" style="10" customWidth="1"/>
    <col min="9986" max="9986" width="2.42578125" style="10" customWidth="1"/>
    <col min="9987" max="9987" width="13" style="10" customWidth="1"/>
    <col min="9988" max="9988" width="75.42578125" style="10" customWidth="1"/>
    <col min="9989" max="9989" width="12.140625" style="10" customWidth="1"/>
    <col min="9990" max="9990" width="13" style="10" customWidth="1"/>
    <col min="9991" max="9991" width="21.140625" style="10" customWidth="1"/>
    <col min="9992" max="9992" width="20.140625" style="10" customWidth="1"/>
    <col min="9993" max="10241" width="11.5703125" style="10" customWidth="1"/>
    <col min="10242" max="10242" width="2.42578125" style="10" customWidth="1"/>
    <col min="10243" max="10243" width="13" style="10" customWidth="1"/>
    <col min="10244" max="10244" width="75.42578125" style="10" customWidth="1"/>
    <col min="10245" max="10245" width="12.140625" style="10" customWidth="1"/>
    <col min="10246" max="10246" width="13" style="10" customWidth="1"/>
    <col min="10247" max="10247" width="21.140625" style="10" customWidth="1"/>
    <col min="10248" max="10248" width="20.140625" style="10" customWidth="1"/>
    <col min="10249" max="10497" width="11.5703125" style="10" customWidth="1"/>
    <col min="10498" max="10498" width="2.42578125" style="10" customWidth="1"/>
    <col min="10499" max="10499" width="13" style="10" customWidth="1"/>
    <col min="10500" max="10500" width="75.42578125" style="10" customWidth="1"/>
    <col min="10501" max="10501" width="12.140625" style="10" customWidth="1"/>
    <col min="10502" max="10502" width="13" style="10" customWidth="1"/>
    <col min="10503" max="10503" width="21.140625" style="10" customWidth="1"/>
    <col min="10504" max="10504" width="20.140625" style="10" customWidth="1"/>
    <col min="10505" max="10753" width="11.5703125" style="10" customWidth="1"/>
    <col min="10754" max="10754" width="2.42578125" style="10" customWidth="1"/>
    <col min="10755" max="10755" width="13" style="10" customWidth="1"/>
    <col min="10756" max="10756" width="75.42578125" style="10" customWidth="1"/>
    <col min="10757" max="10757" width="12.140625" style="10" customWidth="1"/>
    <col min="10758" max="10758" width="13" style="10" customWidth="1"/>
    <col min="10759" max="10759" width="21.140625" style="10" customWidth="1"/>
    <col min="10760" max="10760" width="20.140625" style="10" customWidth="1"/>
    <col min="10761" max="11009" width="11.5703125" style="10" customWidth="1"/>
    <col min="11010" max="11010" width="2.42578125" style="10" customWidth="1"/>
    <col min="11011" max="11011" width="13" style="10" customWidth="1"/>
    <col min="11012" max="11012" width="75.42578125" style="10" customWidth="1"/>
    <col min="11013" max="11013" width="12.140625" style="10" customWidth="1"/>
    <col min="11014" max="11014" width="13" style="10" customWidth="1"/>
    <col min="11015" max="11015" width="21.140625" style="10" customWidth="1"/>
    <col min="11016" max="11016" width="20.140625" style="10" customWidth="1"/>
    <col min="11017" max="11265" width="11.5703125" style="10" customWidth="1"/>
    <col min="11266" max="11266" width="2.42578125" style="10" customWidth="1"/>
    <col min="11267" max="11267" width="13" style="10" customWidth="1"/>
    <col min="11268" max="11268" width="75.42578125" style="10" customWidth="1"/>
    <col min="11269" max="11269" width="12.140625" style="10" customWidth="1"/>
    <col min="11270" max="11270" width="13" style="10" customWidth="1"/>
    <col min="11271" max="11271" width="21.140625" style="10" customWidth="1"/>
    <col min="11272" max="11272" width="20.140625" style="10" customWidth="1"/>
    <col min="11273" max="11521" width="11.5703125" style="10" customWidth="1"/>
    <col min="11522" max="11522" width="2.42578125" style="10" customWidth="1"/>
    <col min="11523" max="11523" width="13" style="10" customWidth="1"/>
    <col min="11524" max="11524" width="75.42578125" style="10" customWidth="1"/>
    <col min="11525" max="11525" width="12.140625" style="10" customWidth="1"/>
    <col min="11526" max="11526" width="13" style="10" customWidth="1"/>
    <col min="11527" max="11527" width="21.140625" style="10" customWidth="1"/>
    <col min="11528" max="11528" width="20.140625" style="10" customWidth="1"/>
    <col min="11529" max="11777" width="11.5703125" style="10" customWidth="1"/>
    <col min="11778" max="11778" width="2.42578125" style="10" customWidth="1"/>
    <col min="11779" max="11779" width="13" style="10" customWidth="1"/>
    <col min="11780" max="11780" width="75.42578125" style="10" customWidth="1"/>
    <col min="11781" max="11781" width="12.140625" style="10" customWidth="1"/>
    <col min="11782" max="11782" width="13" style="10" customWidth="1"/>
    <col min="11783" max="11783" width="21.140625" style="10" customWidth="1"/>
    <col min="11784" max="11784" width="20.140625" style="10" customWidth="1"/>
    <col min="11785" max="12033" width="11.5703125" style="10" customWidth="1"/>
    <col min="12034" max="12034" width="2.42578125" style="10" customWidth="1"/>
    <col min="12035" max="12035" width="13" style="10" customWidth="1"/>
    <col min="12036" max="12036" width="75.42578125" style="10" customWidth="1"/>
    <col min="12037" max="12037" width="12.140625" style="10" customWidth="1"/>
    <col min="12038" max="12038" width="13" style="10" customWidth="1"/>
    <col min="12039" max="12039" width="21.140625" style="10" customWidth="1"/>
    <col min="12040" max="12040" width="20.140625" style="10" customWidth="1"/>
    <col min="12041" max="12289" width="11.5703125" style="10" customWidth="1"/>
    <col min="12290" max="12290" width="2.42578125" style="10" customWidth="1"/>
    <col min="12291" max="12291" width="13" style="10" customWidth="1"/>
    <col min="12292" max="12292" width="75.42578125" style="10" customWidth="1"/>
    <col min="12293" max="12293" width="12.140625" style="10" customWidth="1"/>
    <col min="12294" max="12294" width="13" style="10" customWidth="1"/>
    <col min="12295" max="12295" width="21.140625" style="10" customWidth="1"/>
    <col min="12296" max="12296" width="20.140625" style="10" customWidth="1"/>
    <col min="12297" max="12545" width="11.5703125" style="10" customWidth="1"/>
    <col min="12546" max="12546" width="2.42578125" style="10" customWidth="1"/>
    <col min="12547" max="12547" width="13" style="10" customWidth="1"/>
    <col min="12548" max="12548" width="75.42578125" style="10" customWidth="1"/>
    <col min="12549" max="12549" width="12.140625" style="10" customWidth="1"/>
    <col min="12550" max="12550" width="13" style="10" customWidth="1"/>
    <col min="12551" max="12551" width="21.140625" style="10" customWidth="1"/>
    <col min="12552" max="12552" width="20.140625" style="10" customWidth="1"/>
    <col min="12553" max="12801" width="11.5703125" style="10" customWidth="1"/>
    <col min="12802" max="12802" width="2.42578125" style="10" customWidth="1"/>
    <col min="12803" max="12803" width="13" style="10" customWidth="1"/>
    <col min="12804" max="12804" width="75.42578125" style="10" customWidth="1"/>
    <col min="12805" max="12805" width="12.140625" style="10" customWidth="1"/>
    <col min="12806" max="12806" width="13" style="10" customWidth="1"/>
    <col min="12807" max="12807" width="21.140625" style="10" customWidth="1"/>
    <col min="12808" max="12808" width="20.140625" style="10" customWidth="1"/>
    <col min="12809" max="13057" width="11.5703125" style="10" customWidth="1"/>
    <col min="13058" max="13058" width="2.42578125" style="10" customWidth="1"/>
    <col min="13059" max="13059" width="13" style="10" customWidth="1"/>
    <col min="13060" max="13060" width="75.42578125" style="10" customWidth="1"/>
    <col min="13061" max="13061" width="12.140625" style="10" customWidth="1"/>
    <col min="13062" max="13062" width="13" style="10" customWidth="1"/>
    <col min="13063" max="13063" width="21.140625" style="10" customWidth="1"/>
    <col min="13064" max="13064" width="20.140625" style="10" customWidth="1"/>
    <col min="13065" max="13313" width="11.5703125" style="10" customWidth="1"/>
    <col min="13314" max="13314" width="2.42578125" style="10" customWidth="1"/>
    <col min="13315" max="13315" width="13" style="10" customWidth="1"/>
    <col min="13316" max="13316" width="75.42578125" style="10" customWidth="1"/>
    <col min="13317" max="13317" width="12.140625" style="10" customWidth="1"/>
    <col min="13318" max="13318" width="13" style="10" customWidth="1"/>
    <col min="13319" max="13319" width="21.140625" style="10" customWidth="1"/>
    <col min="13320" max="13320" width="20.140625" style="10" customWidth="1"/>
    <col min="13321" max="13569" width="11.5703125" style="10" customWidth="1"/>
    <col min="13570" max="13570" width="2.42578125" style="10" customWidth="1"/>
    <col min="13571" max="13571" width="13" style="10" customWidth="1"/>
    <col min="13572" max="13572" width="75.42578125" style="10" customWidth="1"/>
    <col min="13573" max="13573" width="12.140625" style="10" customWidth="1"/>
    <col min="13574" max="13574" width="13" style="10" customWidth="1"/>
    <col min="13575" max="13575" width="21.140625" style="10" customWidth="1"/>
    <col min="13576" max="13576" width="20.140625" style="10" customWidth="1"/>
    <col min="13577" max="13825" width="11.5703125" style="10" customWidth="1"/>
    <col min="13826" max="13826" width="2.42578125" style="10" customWidth="1"/>
    <col min="13827" max="13827" width="13" style="10" customWidth="1"/>
    <col min="13828" max="13828" width="75.42578125" style="10" customWidth="1"/>
    <col min="13829" max="13829" width="12.140625" style="10" customWidth="1"/>
    <col min="13830" max="13830" width="13" style="10" customWidth="1"/>
    <col min="13831" max="13831" width="21.140625" style="10" customWidth="1"/>
    <col min="13832" max="13832" width="20.140625" style="10" customWidth="1"/>
    <col min="13833" max="14081" width="11.5703125" style="10" customWidth="1"/>
    <col min="14082" max="14082" width="2.42578125" style="10" customWidth="1"/>
    <col min="14083" max="14083" width="13" style="10" customWidth="1"/>
    <col min="14084" max="14084" width="75.42578125" style="10" customWidth="1"/>
    <col min="14085" max="14085" width="12.140625" style="10" customWidth="1"/>
    <col min="14086" max="14086" width="13" style="10" customWidth="1"/>
    <col min="14087" max="14087" width="21.140625" style="10" customWidth="1"/>
    <col min="14088" max="14088" width="20.140625" style="10" customWidth="1"/>
    <col min="14089" max="14337" width="11.5703125" style="10" customWidth="1"/>
    <col min="14338" max="14338" width="2.42578125" style="10" customWidth="1"/>
    <col min="14339" max="14339" width="13" style="10" customWidth="1"/>
    <col min="14340" max="14340" width="75.42578125" style="10" customWidth="1"/>
    <col min="14341" max="14341" width="12.140625" style="10" customWidth="1"/>
    <col min="14342" max="14342" width="13" style="10" customWidth="1"/>
    <col min="14343" max="14343" width="21.140625" style="10" customWidth="1"/>
    <col min="14344" max="14344" width="20.140625" style="10" customWidth="1"/>
    <col min="14345" max="14593" width="11.5703125" style="10" customWidth="1"/>
    <col min="14594" max="14594" width="2.42578125" style="10" customWidth="1"/>
    <col min="14595" max="14595" width="13" style="10" customWidth="1"/>
    <col min="14596" max="14596" width="75.42578125" style="10" customWidth="1"/>
    <col min="14597" max="14597" width="12.140625" style="10" customWidth="1"/>
    <col min="14598" max="14598" width="13" style="10" customWidth="1"/>
    <col min="14599" max="14599" width="21.140625" style="10" customWidth="1"/>
    <col min="14600" max="14600" width="20.140625" style="10" customWidth="1"/>
    <col min="14601" max="14849" width="11.5703125" style="10" customWidth="1"/>
    <col min="14850" max="14850" width="2.42578125" style="10" customWidth="1"/>
    <col min="14851" max="14851" width="13" style="10" customWidth="1"/>
    <col min="14852" max="14852" width="75.42578125" style="10" customWidth="1"/>
    <col min="14853" max="14853" width="12.140625" style="10" customWidth="1"/>
    <col min="14854" max="14854" width="13" style="10" customWidth="1"/>
    <col min="14855" max="14855" width="21.140625" style="10" customWidth="1"/>
    <col min="14856" max="14856" width="20.140625" style="10" customWidth="1"/>
    <col min="14857" max="15105" width="11.5703125" style="10" customWidth="1"/>
    <col min="15106" max="15106" width="2.42578125" style="10" customWidth="1"/>
    <col min="15107" max="15107" width="13" style="10" customWidth="1"/>
    <col min="15108" max="15108" width="75.42578125" style="10" customWidth="1"/>
    <col min="15109" max="15109" width="12.140625" style="10" customWidth="1"/>
    <col min="15110" max="15110" width="13" style="10" customWidth="1"/>
    <col min="15111" max="15111" width="21.140625" style="10" customWidth="1"/>
    <col min="15112" max="15112" width="20.140625" style="10" customWidth="1"/>
    <col min="15113" max="15361" width="11.5703125" style="10" customWidth="1"/>
    <col min="15362" max="15362" width="2.42578125" style="10" customWidth="1"/>
    <col min="15363" max="15363" width="13" style="10" customWidth="1"/>
    <col min="15364" max="15364" width="75.42578125" style="10" customWidth="1"/>
    <col min="15365" max="15365" width="12.140625" style="10" customWidth="1"/>
    <col min="15366" max="15366" width="13" style="10" customWidth="1"/>
    <col min="15367" max="15367" width="21.140625" style="10" customWidth="1"/>
    <col min="15368" max="15368" width="20.140625" style="10" customWidth="1"/>
    <col min="15369" max="15617" width="11.5703125" style="10" customWidth="1"/>
    <col min="15618" max="15618" width="2.42578125" style="10" customWidth="1"/>
    <col min="15619" max="15619" width="13" style="10" customWidth="1"/>
    <col min="15620" max="15620" width="75.42578125" style="10" customWidth="1"/>
    <col min="15621" max="15621" width="12.140625" style="10" customWidth="1"/>
    <col min="15622" max="15622" width="13" style="10" customWidth="1"/>
    <col min="15623" max="15623" width="21.140625" style="10" customWidth="1"/>
    <col min="15624" max="15624" width="20.140625" style="10" customWidth="1"/>
    <col min="15625" max="15873" width="11.5703125" style="10" customWidth="1"/>
    <col min="15874" max="15874" width="2.42578125" style="10" customWidth="1"/>
    <col min="15875" max="15875" width="13" style="10" customWidth="1"/>
    <col min="15876" max="15876" width="75.42578125" style="10" customWidth="1"/>
    <col min="15877" max="15877" width="12.140625" style="10" customWidth="1"/>
    <col min="15878" max="15878" width="13" style="10" customWidth="1"/>
    <col min="15879" max="15879" width="21.140625" style="10" customWidth="1"/>
    <col min="15880" max="15880" width="20.140625" style="10" customWidth="1"/>
    <col min="15881" max="16129" width="11.5703125" style="10" customWidth="1"/>
    <col min="16130" max="16130" width="2.42578125" style="10" customWidth="1"/>
    <col min="16131" max="16131" width="13" style="10" customWidth="1"/>
    <col min="16132" max="16132" width="75.42578125" style="10" customWidth="1"/>
    <col min="16133" max="16133" width="12.140625" style="10" customWidth="1"/>
    <col min="16134" max="16134" width="13" style="10" customWidth="1"/>
    <col min="16135" max="16135" width="21.140625" style="10" customWidth="1"/>
    <col min="16136" max="16136" width="20.140625" style="10" customWidth="1"/>
    <col min="16137" max="16384" width="11.5703125" style="10" customWidth="1"/>
  </cols>
  <sheetData>
    <row r="1" spans="1:9" ht="20.25" customHeight="1">
      <c r="B1" s="108" t="s">
        <v>173</v>
      </c>
      <c r="C1" s="108"/>
      <c r="D1" s="108"/>
      <c r="E1" s="108"/>
      <c r="F1" s="108"/>
      <c r="G1" s="108"/>
    </row>
    <row r="2" spans="1:9" ht="19.5" customHeight="1">
      <c r="B2" s="109" t="s">
        <v>179</v>
      </c>
      <c r="C2" s="109"/>
      <c r="D2" s="109"/>
      <c r="E2" s="109"/>
      <c r="F2" s="109"/>
      <c r="G2" s="109"/>
    </row>
    <row r="3" spans="1:9" ht="18">
      <c r="B3" s="110" t="s">
        <v>42</v>
      </c>
      <c r="C3" s="110"/>
      <c r="D3" s="110"/>
      <c r="E3" s="110"/>
      <c r="F3" s="110"/>
      <c r="G3" s="110"/>
    </row>
    <row r="4" spans="1:9" ht="21" customHeight="1">
      <c r="B4" s="41" t="s">
        <v>43</v>
      </c>
      <c r="C4" s="72" t="s">
        <v>44</v>
      </c>
      <c r="D4" s="43" t="s">
        <v>1</v>
      </c>
      <c r="E4" s="44" t="s">
        <v>2</v>
      </c>
      <c r="F4" s="45" t="s">
        <v>45</v>
      </c>
      <c r="G4" s="46" t="s">
        <v>46</v>
      </c>
    </row>
    <row r="5" spans="1:9" ht="165.75">
      <c r="B5" s="68">
        <v>1</v>
      </c>
      <c r="C5" s="86" t="s">
        <v>181</v>
      </c>
      <c r="D5" s="36" t="s">
        <v>47</v>
      </c>
      <c r="E5" s="37">
        <v>1</v>
      </c>
      <c r="F5" s="33"/>
      <c r="G5" s="34">
        <f>F5*E5</f>
        <v>0</v>
      </c>
    </row>
    <row r="6" spans="1:9" ht="38.25">
      <c r="B6" s="68">
        <f>B5+1</f>
        <v>2</v>
      </c>
      <c r="C6" s="86" t="s">
        <v>180</v>
      </c>
      <c r="D6" s="38" t="s">
        <v>50</v>
      </c>
      <c r="E6" s="39">
        <v>1</v>
      </c>
      <c r="F6" s="33"/>
      <c r="G6" s="34">
        <f>F6*E6</f>
        <v>0</v>
      </c>
    </row>
    <row r="7" spans="1:9" ht="51">
      <c r="B7" s="68">
        <f t="shared" ref="B7:B9" si="0">B6+1</f>
        <v>3</v>
      </c>
      <c r="C7" s="86" t="s">
        <v>177</v>
      </c>
      <c r="D7" s="38" t="s">
        <v>50</v>
      </c>
      <c r="E7" s="39">
        <v>1</v>
      </c>
      <c r="F7" s="33"/>
      <c r="G7" s="34">
        <f>F7*E7</f>
        <v>0</v>
      </c>
      <c r="I7" s="88"/>
    </row>
    <row r="8" spans="1:9" ht="76.5">
      <c r="B8" s="68">
        <f t="shared" si="0"/>
        <v>4</v>
      </c>
      <c r="C8" s="86" t="s">
        <v>178</v>
      </c>
      <c r="D8" s="38" t="s">
        <v>50</v>
      </c>
      <c r="E8" s="39">
        <v>1</v>
      </c>
      <c r="F8" s="33"/>
      <c r="G8" s="34">
        <f>F8*E8</f>
        <v>0</v>
      </c>
      <c r="I8" s="88"/>
    </row>
    <row r="9" spans="1:9" s="4" customFormat="1" ht="38.25">
      <c r="A9" s="7"/>
      <c r="B9" s="68">
        <f t="shared" si="0"/>
        <v>5</v>
      </c>
      <c r="C9" s="86" t="s">
        <v>182</v>
      </c>
      <c r="D9" s="40" t="s">
        <v>3</v>
      </c>
      <c r="E9" s="40">
        <v>1</v>
      </c>
      <c r="F9" s="33"/>
      <c r="G9" s="34">
        <f>E9*F9</f>
        <v>0</v>
      </c>
      <c r="H9" s="7"/>
      <c r="I9" s="10"/>
    </row>
    <row r="10" spans="1:9" s="25" customFormat="1" ht="15.75" thickBot="1">
      <c r="B10" s="120"/>
      <c r="C10" s="120"/>
      <c r="D10" s="120"/>
      <c r="E10" s="120"/>
      <c r="F10" s="120"/>
      <c r="G10" s="120"/>
    </row>
    <row r="11" spans="1:9" s="25" customFormat="1" ht="16.5" thickTop="1" thickBot="1">
      <c r="B11" s="62"/>
      <c r="C11" s="63" t="str">
        <f>B2</f>
        <v>MONTACARGAS (Plataforma de carga)</v>
      </c>
      <c r="D11" s="64"/>
      <c r="E11" s="64" t="s">
        <v>46</v>
      </c>
      <c r="F11" s="65" t="s">
        <v>60</v>
      </c>
      <c r="G11" s="66">
        <f>SUM(G5:G9)</f>
        <v>0</v>
      </c>
    </row>
    <row r="12" spans="1:9" s="17" customFormat="1" ht="16.5" thickTop="1" thickBot="1">
      <c r="B12" s="18"/>
      <c r="C12" s="18"/>
      <c r="D12" s="18"/>
      <c r="E12" s="18"/>
      <c r="F12" s="18"/>
      <c r="G12" s="18"/>
    </row>
    <row r="13" spans="1:9" s="17" customFormat="1" ht="15.75" thickTop="1">
      <c r="B13" s="112"/>
      <c r="C13" s="112"/>
      <c r="D13" s="112"/>
      <c r="E13" s="112"/>
      <c r="F13" s="112"/>
      <c r="G13" s="112"/>
    </row>
    <row r="14" spans="1:9" s="17" customFormat="1">
      <c r="B14" s="10"/>
      <c r="C14" s="11"/>
      <c r="D14" s="10"/>
      <c r="F14" s="19"/>
      <c r="G14" s="13"/>
    </row>
    <row r="15" spans="1:9" s="17" customFormat="1" ht="14.45" customHeight="1">
      <c r="B15" s="107" t="s">
        <v>48</v>
      </c>
      <c r="C15" s="107"/>
      <c r="D15" s="107"/>
      <c r="E15" s="107"/>
      <c r="F15" s="107"/>
      <c r="G15" s="107"/>
    </row>
    <row r="16" spans="1:9" s="17" customFormat="1">
      <c r="B16" s="10"/>
      <c r="C16" s="11"/>
      <c r="D16" s="10"/>
      <c r="F16" s="19"/>
      <c r="G16" s="13"/>
    </row>
    <row r="17" spans="2:7" s="17" customFormat="1">
      <c r="B17" s="10"/>
      <c r="C17" s="11"/>
      <c r="D17" s="10"/>
      <c r="F17" s="19"/>
      <c r="G17" s="13"/>
    </row>
    <row r="18" spans="2:7" s="17" customFormat="1">
      <c r="B18" s="10"/>
      <c r="C18" s="11"/>
      <c r="D18" s="10"/>
      <c r="F18" s="19"/>
      <c r="G18" s="13"/>
    </row>
    <row r="19" spans="2:7" s="17" customFormat="1">
      <c r="B19" s="10"/>
      <c r="C19" s="11"/>
      <c r="D19" s="10"/>
      <c r="F19" s="19"/>
      <c r="G19" s="13"/>
    </row>
    <row r="20" spans="2:7" s="17" customFormat="1">
      <c r="B20" s="10"/>
      <c r="C20" s="11"/>
      <c r="D20" s="10"/>
      <c r="F20" s="19"/>
      <c r="G20" s="13"/>
    </row>
    <row r="21" spans="2:7" s="17" customFormat="1">
      <c r="B21" s="10"/>
      <c r="C21" s="11"/>
      <c r="D21" s="10"/>
      <c r="F21" s="19"/>
      <c r="G21" s="13"/>
    </row>
    <row r="22" spans="2:7" s="17" customFormat="1">
      <c r="B22" s="10"/>
      <c r="C22" s="11"/>
      <c r="D22" s="10"/>
      <c r="F22" s="19"/>
      <c r="G22" s="13"/>
    </row>
    <row r="23" spans="2:7" s="17" customFormat="1">
      <c r="B23" s="10"/>
      <c r="C23" s="11"/>
      <c r="D23" s="10"/>
      <c r="F23" s="19"/>
      <c r="G23" s="13"/>
    </row>
    <row r="24" spans="2:7" s="17" customFormat="1">
      <c r="B24" s="10"/>
      <c r="C24" s="11"/>
      <c r="D24" s="10"/>
      <c r="F24" s="19"/>
      <c r="G24" s="13"/>
    </row>
    <row r="25" spans="2:7" s="17" customFormat="1">
      <c r="B25" s="10"/>
      <c r="C25" s="11"/>
      <c r="D25" s="10"/>
      <c r="F25" s="19"/>
      <c r="G25" s="13"/>
    </row>
    <row r="26" spans="2:7" s="17" customFormat="1">
      <c r="B26" s="10"/>
      <c r="C26" s="11"/>
      <c r="D26" s="10"/>
      <c r="F26" s="19"/>
      <c r="G26" s="13"/>
    </row>
    <row r="27" spans="2:7" s="17" customFormat="1">
      <c r="B27" s="10"/>
      <c r="C27" s="11"/>
      <c r="D27" s="10"/>
      <c r="F27" s="19"/>
      <c r="G27" s="13"/>
    </row>
    <row r="28" spans="2:7" s="17" customFormat="1">
      <c r="B28" s="10"/>
      <c r="C28" s="11"/>
      <c r="D28" s="10"/>
      <c r="F28" s="19"/>
      <c r="G28" s="13"/>
    </row>
    <row r="29" spans="2:7" s="17" customFormat="1">
      <c r="B29" s="10"/>
      <c r="C29" s="11"/>
      <c r="D29" s="10"/>
      <c r="F29" s="19"/>
      <c r="G29" s="13"/>
    </row>
    <row r="30" spans="2:7" s="17" customFormat="1">
      <c r="B30" s="10"/>
      <c r="C30" s="11"/>
      <c r="D30" s="10"/>
      <c r="F30" s="19"/>
      <c r="G30" s="13"/>
    </row>
    <row r="31" spans="2:7" s="17" customFormat="1">
      <c r="B31" s="10"/>
      <c r="C31" s="11"/>
      <c r="D31" s="10"/>
      <c r="F31" s="19"/>
      <c r="G31" s="13"/>
    </row>
    <row r="32" spans="2:7" s="17" customFormat="1">
      <c r="B32" s="10"/>
      <c r="C32" s="11"/>
      <c r="D32" s="10"/>
      <c r="F32" s="19"/>
      <c r="G32" s="13"/>
    </row>
    <row r="33" spans="2:7" s="17" customFormat="1">
      <c r="B33" s="10"/>
      <c r="C33" s="11"/>
      <c r="D33" s="10"/>
      <c r="F33" s="19"/>
      <c r="G33" s="13"/>
    </row>
    <row r="34" spans="2:7" s="17" customFormat="1">
      <c r="B34" s="10"/>
      <c r="C34" s="11"/>
      <c r="D34" s="10"/>
      <c r="F34" s="19"/>
      <c r="G34" s="13"/>
    </row>
    <row r="35" spans="2:7" s="17" customFormat="1">
      <c r="B35" s="10"/>
      <c r="C35" s="11"/>
      <c r="D35" s="10"/>
      <c r="F35" s="19"/>
      <c r="G35" s="13"/>
    </row>
    <row r="36" spans="2:7" s="17" customFormat="1">
      <c r="B36" s="10"/>
      <c r="C36" s="11"/>
      <c r="D36" s="10"/>
      <c r="F36" s="19"/>
      <c r="G36" s="13"/>
    </row>
    <row r="37" spans="2:7" s="17" customFormat="1">
      <c r="B37" s="10"/>
      <c r="C37" s="11"/>
      <c r="D37" s="10"/>
      <c r="F37" s="19"/>
      <c r="G37" s="13"/>
    </row>
    <row r="38" spans="2:7" s="17" customFormat="1">
      <c r="B38" s="10"/>
      <c r="C38" s="11"/>
      <c r="D38" s="10"/>
      <c r="F38" s="19"/>
      <c r="G38" s="13"/>
    </row>
    <row r="39" spans="2:7" s="17" customFormat="1">
      <c r="B39" s="10"/>
      <c r="C39" s="11"/>
      <c r="D39" s="10"/>
      <c r="F39" s="19"/>
      <c r="G39" s="13"/>
    </row>
    <row r="40" spans="2:7" s="17" customFormat="1">
      <c r="B40" s="10"/>
      <c r="C40" s="11"/>
      <c r="D40" s="10"/>
      <c r="F40" s="19"/>
      <c r="G40" s="13"/>
    </row>
    <row r="41" spans="2:7" s="17" customFormat="1">
      <c r="B41" s="10"/>
      <c r="C41" s="11"/>
      <c r="D41" s="10"/>
      <c r="F41" s="19"/>
      <c r="G41" s="13"/>
    </row>
    <row r="42" spans="2:7" s="17" customFormat="1">
      <c r="B42" s="10"/>
      <c r="C42" s="11"/>
      <c r="D42" s="10"/>
      <c r="F42" s="19"/>
      <c r="G42" s="13"/>
    </row>
    <row r="43" spans="2:7" s="17" customFormat="1">
      <c r="B43" s="10"/>
      <c r="C43" s="11"/>
      <c r="D43" s="10"/>
      <c r="F43" s="19"/>
      <c r="G43" s="13"/>
    </row>
    <row r="44" spans="2:7" s="17" customFormat="1">
      <c r="B44" s="10"/>
      <c r="C44" s="11"/>
      <c r="D44" s="10"/>
      <c r="F44" s="19"/>
      <c r="G44" s="13"/>
    </row>
    <row r="45" spans="2:7" s="17" customFormat="1">
      <c r="B45" s="10"/>
      <c r="C45" s="11"/>
      <c r="D45" s="10"/>
      <c r="F45" s="19"/>
      <c r="G45" s="13"/>
    </row>
    <row r="46" spans="2:7" s="17" customFormat="1">
      <c r="B46" s="10"/>
      <c r="C46" s="11"/>
      <c r="D46" s="10"/>
      <c r="F46" s="19"/>
      <c r="G46" s="13"/>
    </row>
    <row r="47" spans="2:7" s="17" customFormat="1">
      <c r="B47" s="10"/>
      <c r="C47" s="11"/>
      <c r="D47" s="10"/>
      <c r="F47" s="19"/>
      <c r="G47" s="13"/>
    </row>
    <row r="48" spans="2:7" s="17" customFormat="1">
      <c r="B48" s="10"/>
      <c r="C48" s="11"/>
      <c r="D48" s="10"/>
      <c r="F48" s="19"/>
      <c r="G48" s="13"/>
    </row>
    <row r="49" spans="2:7" s="17" customFormat="1">
      <c r="B49" s="10"/>
      <c r="C49" s="11"/>
      <c r="D49" s="10"/>
      <c r="F49" s="19"/>
      <c r="G49" s="13"/>
    </row>
    <row r="50" spans="2:7" s="17" customFormat="1">
      <c r="B50" s="10"/>
      <c r="C50" s="11"/>
      <c r="D50" s="10"/>
      <c r="F50" s="19"/>
      <c r="G50" s="13"/>
    </row>
    <row r="51" spans="2:7" s="17" customFormat="1">
      <c r="B51" s="10"/>
      <c r="C51" s="11"/>
      <c r="D51" s="10"/>
      <c r="F51" s="19"/>
      <c r="G51" s="13"/>
    </row>
    <row r="52" spans="2:7" s="17" customFormat="1">
      <c r="B52" s="10"/>
      <c r="C52" s="11"/>
      <c r="D52" s="10"/>
      <c r="F52" s="19"/>
      <c r="G52" s="13"/>
    </row>
    <row r="53" spans="2:7" s="17" customFormat="1">
      <c r="B53" s="10"/>
      <c r="C53" s="11"/>
      <c r="D53" s="10"/>
      <c r="F53" s="19"/>
      <c r="G53" s="13"/>
    </row>
    <row r="54" spans="2:7" s="17" customFormat="1">
      <c r="B54" s="10"/>
      <c r="C54" s="11"/>
      <c r="D54" s="10"/>
      <c r="F54" s="19"/>
      <c r="G54" s="13"/>
    </row>
    <row r="55" spans="2:7" s="17" customFormat="1">
      <c r="B55" s="10"/>
      <c r="C55" s="11"/>
      <c r="D55" s="10"/>
      <c r="F55" s="19"/>
      <c r="G55" s="13"/>
    </row>
    <row r="56" spans="2:7" s="17" customFormat="1">
      <c r="B56" s="10"/>
      <c r="C56" s="11"/>
      <c r="D56" s="10"/>
      <c r="F56" s="19"/>
      <c r="G56" s="13"/>
    </row>
    <row r="57" spans="2:7" s="17" customFormat="1">
      <c r="B57" s="10"/>
      <c r="C57" s="11"/>
      <c r="D57" s="10"/>
      <c r="F57" s="19"/>
      <c r="G57" s="13"/>
    </row>
    <row r="58" spans="2:7" s="17" customFormat="1">
      <c r="B58" s="10"/>
      <c r="C58" s="11"/>
      <c r="D58" s="10"/>
      <c r="F58" s="19"/>
      <c r="G58" s="13"/>
    </row>
    <row r="59" spans="2:7" s="17" customFormat="1">
      <c r="B59" s="10"/>
      <c r="C59" s="11"/>
      <c r="D59" s="10"/>
      <c r="F59" s="19"/>
      <c r="G59" s="13"/>
    </row>
    <row r="60" spans="2:7" s="17" customFormat="1">
      <c r="B60" s="10"/>
      <c r="C60" s="11"/>
      <c r="D60" s="10"/>
      <c r="F60" s="19"/>
      <c r="G60" s="13"/>
    </row>
    <row r="61" spans="2:7" s="17" customFormat="1">
      <c r="B61" s="10"/>
      <c r="C61" s="11"/>
      <c r="D61" s="10"/>
      <c r="F61" s="19"/>
      <c r="G61" s="13"/>
    </row>
    <row r="62" spans="2:7" s="17" customFormat="1">
      <c r="B62" s="10"/>
      <c r="C62" s="11"/>
      <c r="D62" s="10"/>
      <c r="F62" s="19"/>
      <c r="G62" s="13"/>
    </row>
    <row r="63" spans="2:7" s="17" customFormat="1">
      <c r="B63" s="10"/>
      <c r="C63" s="11"/>
      <c r="D63" s="10"/>
      <c r="F63" s="19"/>
      <c r="G63" s="13"/>
    </row>
    <row r="64" spans="2:7" s="17" customFormat="1">
      <c r="B64" s="10"/>
      <c r="C64" s="11"/>
      <c r="D64" s="10"/>
      <c r="F64" s="19"/>
      <c r="G64" s="13"/>
    </row>
    <row r="65" spans="2:7" s="17" customFormat="1">
      <c r="B65" s="10"/>
      <c r="C65" s="11"/>
      <c r="D65" s="10"/>
      <c r="F65" s="19"/>
      <c r="G65" s="13"/>
    </row>
    <row r="66" spans="2:7" s="17" customFormat="1">
      <c r="B66" s="10"/>
      <c r="C66" s="11"/>
      <c r="D66" s="10"/>
      <c r="F66" s="19"/>
      <c r="G66" s="13"/>
    </row>
    <row r="67" spans="2:7" s="17" customFormat="1">
      <c r="B67" s="10"/>
      <c r="C67" s="11"/>
      <c r="D67" s="10"/>
      <c r="F67" s="19"/>
      <c r="G67" s="13"/>
    </row>
    <row r="68" spans="2:7" s="17" customFormat="1">
      <c r="B68" s="10"/>
      <c r="C68" s="11"/>
      <c r="D68" s="10"/>
      <c r="F68" s="19"/>
      <c r="G68" s="13"/>
    </row>
    <row r="69" spans="2:7" s="17" customFormat="1">
      <c r="B69" s="10"/>
      <c r="C69" s="11"/>
      <c r="D69" s="10"/>
      <c r="F69" s="19"/>
      <c r="G69" s="13"/>
    </row>
    <row r="70" spans="2:7" s="17" customFormat="1">
      <c r="B70" s="10"/>
      <c r="C70" s="11"/>
      <c r="D70" s="10"/>
      <c r="F70" s="19"/>
      <c r="G70" s="13"/>
    </row>
    <row r="71" spans="2:7" s="17" customFormat="1">
      <c r="B71" s="10"/>
      <c r="C71" s="11"/>
      <c r="D71" s="10"/>
      <c r="F71" s="19"/>
      <c r="G71" s="13"/>
    </row>
    <row r="72" spans="2:7" s="17" customFormat="1">
      <c r="B72" s="10"/>
      <c r="C72" s="11"/>
      <c r="D72" s="10"/>
      <c r="F72" s="19"/>
      <c r="G72" s="13"/>
    </row>
    <row r="73" spans="2:7" s="17" customFormat="1">
      <c r="B73" s="10"/>
      <c r="C73" s="11"/>
      <c r="D73" s="10"/>
      <c r="F73" s="19"/>
      <c r="G73" s="13"/>
    </row>
    <row r="74" spans="2:7" s="17" customFormat="1">
      <c r="B74" s="10"/>
      <c r="C74" s="11"/>
      <c r="D74" s="10"/>
      <c r="F74" s="19"/>
      <c r="G74" s="13"/>
    </row>
    <row r="75" spans="2:7" s="17" customFormat="1">
      <c r="B75" s="10"/>
      <c r="C75" s="11"/>
      <c r="D75" s="10"/>
      <c r="F75" s="19"/>
      <c r="G75" s="13"/>
    </row>
    <row r="76" spans="2:7" s="17" customFormat="1">
      <c r="B76" s="10"/>
      <c r="C76" s="11"/>
      <c r="D76" s="10"/>
      <c r="F76" s="19"/>
      <c r="G76" s="13"/>
    </row>
    <row r="77" spans="2:7" s="17" customFormat="1">
      <c r="B77" s="10"/>
      <c r="C77" s="11"/>
      <c r="D77" s="10"/>
      <c r="F77" s="19"/>
      <c r="G77" s="13"/>
    </row>
    <row r="78" spans="2:7" s="17" customFormat="1">
      <c r="B78" s="10"/>
      <c r="C78" s="11"/>
      <c r="D78" s="10"/>
      <c r="F78" s="19"/>
      <c r="G78" s="13"/>
    </row>
    <row r="79" spans="2:7" s="17" customFormat="1">
      <c r="B79" s="10"/>
      <c r="C79" s="11"/>
      <c r="D79" s="10"/>
      <c r="F79" s="19"/>
      <c r="G79" s="13"/>
    </row>
    <row r="80" spans="2:7" s="17" customFormat="1">
      <c r="B80" s="10"/>
      <c r="C80" s="11"/>
      <c r="D80" s="10"/>
      <c r="F80" s="19"/>
      <c r="G80" s="13"/>
    </row>
    <row r="81" spans="2:7" s="17" customFormat="1">
      <c r="B81" s="10"/>
      <c r="C81" s="11"/>
      <c r="D81" s="10"/>
      <c r="F81" s="19"/>
      <c r="G81" s="13"/>
    </row>
    <row r="82" spans="2:7" s="17" customFormat="1">
      <c r="B82" s="10"/>
      <c r="C82" s="11"/>
      <c r="D82" s="10"/>
      <c r="F82" s="19"/>
      <c r="G82" s="13"/>
    </row>
    <row r="83" spans="2:7" s="17" customFormat="1">
      <c r="B83" s="10"/>
      <c r="C83" s="11"/>
      <c r="D83" s="10"/>
      <c r="F83" s="19"/>
      <c r="G83" s="13"/>
    </row>
    <row r="84" spans="2:7" s="17" customFormat="1">
      <c r="B84" s="10"/>
      <c r="C84" s="11"/>
      <c r="D84" s="10"/>
      <c r="F84" s="19"/>
      <c r="G84" s="13"/>
    </row>
    <row r="85" spans="2:7" s="17" customFormat="1">
      <c r="B85" s="10"/>
      <c r="C85" s="11"/>
      <c r="D85" s="10"/>
      <c r="F85" s="19"/>
      <c r="G85" s="13"/>
    </row>
    <row r="86" spans="2:7" s="17" customFormat="1">
      <c r="B86" s="10"/>
      <c r="C86" s="11"/>
      <c r="D86" s="10"/>
      <c r="F86" s="19"/>
      <c r="G86" s="13"/>
    </row>
    <row r="87" spans="2:7" s="17" customFormat="1">
      <c r="B87" s="10"/>
      <c r="C87" s="11"/>
      <c r="D87" s="10"/>
      <c r="F87" s="19"/>
      <c r="G87" s="13"/>
    </row>
    <row r="88" spans="2:7" s="17" customFormat="1">
      <c r="B88" s="10"/>
      <c r="C88" s="11"/>
      <c r="D88" s="10"/>
      <c r="F88" s="19"/>
      <c r="G88" s="13"/>
    </row>
    <row r="89" spans="2:7" s="17" customFormat="1">
      <c r="B89" s="10"/>
      <c r="C89" s="11"/>
      <c r="D89" s="10"/>
      <c r="F89" s="19"/>
      <c r="G89" s="13"/>
    </row>
    <row r="90" spans="2:7" s="17" customFormat="1">
      <c r="B90" s="10"/>
      <c r="C90" s="11"/>
      <c r="D90" s="10"/>
      <c r="F90" s="19"/>
      <c r="G90" s="13"/>
    </row>
    <row r="91" spans="2:7" s="17" customFormat="1">
      <c r="B91" s="10"/>
      <c r="C91" s="11"/>
      <c r="D91" s="10"/>
      <c r="F91" s="19"/>
      <c r="G91" s="13"/>
    </row>
    <row r="92" spans="2:7" s="17" customFormat="1">
      <c r="B92" s="10"/>
      <c r="C92" s="11"/>
      <c r="D92" s="10"/>
      <c r="F92" s="19"/>
      <c r="G92" s="13"/>
    </row>
    <row r="93" spans="2:7" s="17" customFormat="1">
      <c r="B93" s="10"/>
      <c r="C93" s="11"/>
      <c r="D93" s="10"/>
      <c r="F93" s="19"/>
      <c r="G93" s="13"/>
    </row>
    <row r="94" spans="2:7" s="17" customFormat="1">
      <c r="B94" s="10"/>
      <c r="C94" s="11"/>
      <c r="D94" s="10"/>
      <c r="F94" s="19"/>
      <c r="G94" s="13"/>
    </row>
    <row r="95" spans="2:7" s="17" customFormat="1">
      <c r="B95" s="10"/>
      <c r="C95" s="11"/>
      <c r="D95" s="10"/>
      <c r="F95" s="19"/>
      <c r="G95" s="13"/>
    </row>
    <row r="96" spans="2:7" s="17" customFormat="1">
      <c r="B96" s="10"/>
      <c r="C96" s="11"/>
      <c r="D96" s="10"/>
      <c r="F96" s="19"/>
      <c r="G96" s="13"/>
    </row>
    <row r="97" spans="2:7" s="17" customFormat="1">
      <c r="B97" s="10"/>
      <c r="C97" s="11"/>
      <c r="D97" s="10"/>
      <c r="F97" s="19"/>
      <c r="G97" s="13"/>
    </row>
    <row r="98" spans="2:7" s="17" customFormat="1">
      <c r="B98" s="10"/>
      <c r="C98" s="11"/>
      <c r="D98" s="10"/>
      <c r="F98" s="19"/>
      <c r="G98" s="13"/>
    </row>
    <row r="99" spans="2:7" s="17" customFormat="1">
      <c r="B99" s="10"/>
      <c r="C99" s="11"/>
      <c r="D99" s="10"/>
      <c r="F99" s="19"/>
      <c r="G99" s="13"/>
    </row>
    <row r="100" spans="2:7" s="17" customFormat="1">
      <c r="B100" s="10"/>
      <c r="C100" s="11"/>
      <c r="D100" s="10"/>
      <c r="F100" s="19"/>
      <c r="G100" s="13"/>
    </row>
    <row r="101" spans="2:7" s="17" customFormat="1">
      <c r="B101" s="10"/>
      <c r="C101" s="11"/>
      <c r="D101" s="10"/>
      <c r="F101" s="19"/>
      <c r="G101" s="13"/>
    </row>
    <row r="102" spans="2:7" s="17" customFormat="1">
      <c r="B102" s="10"/>
      <c r="C102" s="11"/>
      <c r="D102" s="10"/>
      <c r="F102" s="19"/>
      <c r="G102" s="13"/>
    </row>
    <row r="103" spans="2:7" s="17" customFormat="1">
      <c r="B103" s="10"/>
      <c r="C103" s="11"/>
      <c r="D103" s="10"/>
      <c r="F103" s="19"/>
      <c r="G103" s="13"/>
    </row>
    <row r="104" spans="2:7" s="17" customFormat="1">
      <c r="B104" s="10"/>
      <c r="C104" s="11"/>
      <c r="D104" s="10"/>
      <c r="F104" s="19"/>
      <c r="G104" s="13"/>
    </row>
    <row r="105" spans="2:7" s="17" customFormat="1">
      <c r="B105" s="10"/>
      <c r="C105" s="11"/>
      <c r="D105" s="10"/>
      <c r="F105" s="19"/>
      <c r="G105" s="13"/>
    </row>
    <row r="106" spans="2:7" s="17" customFormat="1">
      <c r="B106" s="10"/>
      <c r="C106" s="11"/>
      <c r="D106" s="10"/>
      <c r="F106" s="19"/>
      <c r="G106" s="13"/>
    </row>
    <row r="107" spans="2:7" s="17" customFormat="1">
      <c r="B107" s="10"/>
      <c r="C107" s="11"/>
      <c r="D107" s="10"/>
      <c r="F107" s="19"/>
      <c r="G107" s="13"/>
    </row>
    <row r="108" spans="2:7" s="17" customFormat="1">
      <c r="B108" s="10"/>
      <c r="C108" s="11"/>
      <c r="D108" s="10"/>
      <c r="F108" s="19"/>
      <c r="G108" s="13"/>
    </row>
    <row r="109" spans="2:7" s="17" customFormat="1">
      <c r="B109" s="10"/>
      <c r="C109" s="11"/>
      <c r="D109" s="10"/>
      <c r="F109" s="19"/>
      <c r="G109" s="13"/>
    </row>
    <row r="110" spans="2:7" s="17" customFormat="1">
      <c r="B110" s="10"/>
      <c r="C110" s="11"/>
      <c r="D110" s="10"/>
      <c r="F110" s="19"/>
      <c r="G110" s="13"/>
    </row>
    <row r="111" spans="2:7" s="17" customFormat="1">
      <c r="B111" s="10"/>
      <c r="C111" s="11"/>
      <c r="D111" s="10"/>
      <c r="F111" s="19"/>
      <c r="G111" s="13"/>
    </row>
    <row r="112" spans="2:7" s="17" customFormat="1">
      <c r="B112" s="10"/>
      <c r="C112" s="11"/>
      <c r="D112" s="10"/>
      <c r="F112" s="19"/>
      <c r="G112" s="13"/>
    </row>
    <row r="113" spans="2:7" s="17" customFormat="1">
      <c r="B113" s="10"/>
      <c r="C113" s="11"/>
      <c r="D113" s="10"/>
      <c r="F113" s="19"/>
      <c r="G113" s="13"/>
    </row>
    <row r="114" spans="2:7" s="17" customFormat="1">
      <c r="B114" s="10"/>
      <c r="C114" s="11"/>
      <c r="D114" s="10"/>
      <c r="F114" s="19"/>
      <c r="G114" s="13"/>
    </row>
    <row r="115" spans="2:7" s="17" customFormat="1">
      <c r="B115" s="10"/>
      <c r="C115" s="11"/>
      <c r="D115" s="10"/>
      <c r="F115" s="19"/>
      <c r="G115" s="13"/>
    </row>
    <row r="116" spans="2:7" s="17" customFormat="1">
      <c r="B116" s="10"/>
      <c r="C116" s="11"/>
      <c r="D116" s="10"/>
      <c r="F116" s="19"/>
      <c r="G116" s="13"/>
    </row>
    <row r="117" spans="2:7" s="17" customFormat="1">
      <c r="B117" s="10"/>
      <c r="C117" s="11"/>
      <c r="D117" s="10"/>
      <c r="F117" s="19"/>
      <c r="G117" s="13"/>
    </row>
    <row r="118" spans="2:7" s="17" customFormat="1">
      <c r="B118" s="10"/>
      <c r="C118" s="11"/>
      <c r="D118" s="10"/>
      <c r="F118" s="19"/>
      <c r="G118" s="13"/>
    </row>
    <row r="119" spans="2:7" s="17" customFormat="1">
      <c r="B119" s="10"/>
      <c r="C119" s="11"/>
      <c r="D119" s="10"/>
      <c r="F119" s="19"/>
      <c r="G119" s="13"/>
    </row>
    <row r="120" spans="2:7" s="17" customFormat="1">
      <c r="B120" s="10"/>
      <c r="C120" s="11"/>
      <c r="D120" s="10"/>
      <c r="F120" s="19"/>
      <c r="G120" s="13"/>
    </row>
    <row r="121" spans="2:7" s="17" customFormat="1">
      <c r="B121" s="10"/>
      <c r="C121" s="11"/>
      <c r="D121" s="10"/>
      <c r="F121" s="19"/>
      <c r="G121" s="13"/>
    </row>
    <row r="122" spans="2:7" s="17" customFormat="1">
      <c r="B122" s="10"/>
      <c r="C122" s="11"/>
      <c r="D122" s="10"/>
      <c r="F122" s="19"/>
      <c r="G122" s="13"/>
    </row>
    <row r="123" spans="2:7" s="17" customFormat="1">
      <c r="B123" s="10"/>
      <c r="C123" s="11"/>
      <c r="D123" s="10"/>
      <c r="F123" s="19"/>
      <c r="G123" s="13"/>
    </row>
    <row r="124" spans="2:7" s="17" customFormat="1">
      <c r="B124" s="10"/>
      <c r="C124" s="11"/>
      <c r="D124" s="10"/>
      <c r="F124" s="19"/>
      <c r="G124" s="13"/>
    </row>
    <row r="125" spans="2:7" s="17" customFormat="1">
      <c r="B125" s="10"/>
      <c r="C125" s="11"/>
      <c r="D125" s="10"/>
      <c r="F125" s="19"/>
      <c r="G125" s="13"/>
    </row>
    <row r="126" spans="2:7" s="17" customFormat="1">
      <c r="B126" s="10"/>
      <c r="C126" s="11"/>
      <c r="D126" s="10"/>
      <c r="F126" s="19"/>
      <c r="G126" s="13"/>
    </row>
    <row r="127" spans="2:7" s="17" customFormat="1">
      <c r="B127" s="10"/>
      <c r="C127" s="11"/>
      <c r="D127" s="10"/>
      <c r="F127" s="19"/>
      <c r="G127" s="13"/>
    </row>
    <row r="128" spans="2:7" s="17" customFormat="1">
      <c r="B128" s="10"/>
      <c r="C128" s="11"/>
      <c r="D128" s="10"/>
      <c r="F128" s="19"/>
      <c r="G128" s="13"/>
    </row>
    <row r="129" spans="2:7" s="17" customFormat="1">
      <c r="B129" s="10"/>
      <c r="C129" s="11"/>
      <c r="D129" s="10"/>
      <c r="F129" s="19"/>
      <c r="G129" s="13"/>
    </row>
    <row r="130" spans="2:7" s="17" customFormat="1">
      <c r="B130" s="10"/>
      <c r="C130" s="11"/>
      <c r="D130" s="10"/>
      <c r="F130" s="19"/>
      <c r="G130" s="13"/>
    </row>
    <row r="131" spans="2:7" s="17" customFormat="1">
      <c r="B131" s="10"/>
      <c r="C131" s="11"/>
      <c r="D131" s="10"/>
      <c r="F131" s="19"/>
      <c r="G131" s="13"/>
    </row>
    <row r="132" spans="2:7" s="17" customFormat="1">
      <c r="B132" s="10"/>
      <c r="C132" s="11"/>
      <c r="D132" s="10"/>
      <c r="F132" s="19"/>
      <c r="G132" s="13"/>
    </row>
    <row r="133" spans="2:7" s="17" customFormat="1">
      <c r="B133" s="10"/>
      <c r="C133" s="11"/>
      <c r="D133" s="10"/>
      <c r="F133" s="19"/>
      <c r="G133" s="13"/>
    </row>
    <row r="134" spans="2:7" s="17" customFormat="1">
      <c r="B134" s="10"/>
      <c r="C134" s="11"/>
      <c r="D134" s="10"/>
      <c r="F134" s="19"/>
      <c r="G134" s="13"/>
    </row>
    <row r="135" spans="2:7" s="17" customFormat="1">
      <c r="B135" s="10"/>
      <c r="C135" s="11"/>
      <c r="D135" s="10"/>
      <c r="F135" s="19"/>
      <c r="G135" s="13"/>
    </row>
    <row r="136" spans="2:7" s="17" customFormat="1">
      <c r="B136" s="10"/>
      <c r="C136" s="11"/>
      <c r="D136" s="10"/>
      <c r="F136" s="19"/>
      <c r="G136" s="13"/>
    </row>
    <row r="137" spans="2:7" s="17" customFormat="1">
      <c r="B137" s="10"/>
      <c r="C137" s="11"/>
      <c r="D137" s="10"/>
      <c r="F137" s="19"/>
      <c r="G137" s="13"/>
    </row>
    <row r="138" spans="2:7" s="17" customFormat="1">
      <c r="B138" s="10"/>
      <c r="C138" s="11"/>
      <c r="D138" s="10"/>
      <c r="F138" s="19"/>
      <c r="G138" s="13"/>
    </row>
    <row r="139" spans="2:7" s="17" customFormat="1">
      <c r="B139" s="10"/>
      <c r="C139" s="11"/>
      <c r="D139" s="10"/>
      <c r="F139" s="19"/>
      <c r="G139" s="13"/>
    </row>
    <row r="140" spans="2:7" s="17" customFormat="1">
      <c r="B140" s="10"/>
      <c r="C140" s="11"/>
      <c r="D140" s="10"/>
      <c r="F140" s="19"/>
      <c r="G140" s="13"/>
    </row>
    <row r="141" spans="2:7" s="17" customFormat="1">
      <c r="B141" s="10"/>
      <c r="C141" s="11"/>
      <c r="D141" s="10"/>
      <c r="F141" s="19"/>
      <c r="G141" s="13"/>
    </row>
    <row r="142" spans="2:7" s="17" customFormat="1">
      <c r="B142" s="10"/>
      <c r="C142" s="11"/>
      <c r="D142" s="10"/>
      <c r="F142" s="19"/>
      <c r="G142" s="13"/>
    </row>
    <row r="143" spans="2:7" s="17" customFormat="1">
      <c r="B143" s="10"/>
      <c r="C143" s="11"/>
      <c r="D143" s="10"/>
      <c r="F143" s="19"/>
      <c r="G143" s="13"/>
    </row>
    <row r="144" spans="2:7" s="17" customFormat="1">
      <c r="B144" s="10"/>
      <c r="C144" s="11"/>
      <c r="D144" s="10"/>
      <c r="F144" s="19"/>
      <c r="G144" s="13"/>
    </row>
    <row r="145" spans="2:7" s="17" customFormat="1">
      <c r="B145" s="10"/>
      <c r="C145" s="11"/>
      <c r="D145" s="10"/>
      <c r="F145" s="19"/>
      <c r="G145" s="13"/>
    </row>
    <row r="146" spans="2:7" s="17" customFormat="1">
      <c r="B146" s="10"/>
      <c r="C146" s="11"/>
      <c r="D146" s="10"/>
      <c r="F146" s="19"/>
      <c r="G146" s="13"/>
    </row>
    <row r="147" spans="2:7" s="17" customFormat="1">
      <c r="B147" s="10"/>
      <c r="C147" s="11"/>
      <c r="D147" s="10"/>
      <c r="F147" s="19"/>
      <c r="G147" s="13"/>
    </row>
    <row r="148" spans="2:7" s="17" customFormat="1">
      <c r="B148" s="10"/>
      <c r="C148" s="11"/>
      <c r="D148" s="10"/>
      <c r="F148" s="19"/>
      <c r="G148" s="13"/>
    </row>
    <row r="149" spans="2:7" s="17" customFormat="1">
      <c r="B149" s="10"/>
      <c r="C149" s="11"/>
      <c r="D149" s="10"/>
      <c r="F149" s="19"/>
      <c r="G149" s="13"/>
    </row>
    <row r="150" spans="2:7" s="17" customFormat="1">
      <c r="B150" s="10"/>
      <c r="C150" s="11"/>
      <c r="D150" s="10"/>
      <c r="F150" s="19"/>
      <c r="G150" s="13"/>
    </row>
    <row r="151" spans="2:7" s="17" customFormat="1">
      <c r="B151" s="10"/>
      <c r="C151" s="11"/>
      <c r="D151" s="10"/>
      <c r="F151" s="19"/>
      <c r="G151" s="13"/>
    </row>
    <row r="152" spans="2:7" s="17" customFormat="1">
      <c r="B152" s="10"/>
      <c r="C152" s="11"/>
      <c r="D152" s="10"/>
      <c r="F152" s="19"/>
      <c r="G152" s="13"/>
    </row>
    <row r="153" spans="2:7" s="17" customFormat="1">
      <c r="B153" s="10"/>
      <c r="C153" s="11"/>
      <c r="D153" s="10"/>
      <c r="F153" s="19"/>
      <c r="G153" s="13"/>
    </row>
    <row r="154" spans="2:7" s="17" customFormat="1">
      <c r="B154" s="10"/>
      <c r="C154" s="11"/>
      <c r="D154" s="10"/>
      <c r="F154" s="19"/>
      <c r="G154" s="13"/>
    </row>
    <row r="155" spans="2:7" s="17" customFormat="1">
      <c r="B155" s="10"/>
      <c r="C155" s="11"/>
      <c r="D155" s="10"/>
      <c r="F155" s="19"/>
      <c r="G155" s="13"/>
    </row>
    <row r="156" spans="2:7" s="17" customFormat="1">
      <c r="B156" s="10"/>
      <c r="C156" s="11"/>
      <c r="D156" s="10"/>
      <c r="F156" s="19"/>
      <c r="G156" s="13"/>
    </row>
    <row r="157" spans="2:7" s="17" customFormat="1">
      <c r="B157" s="10"/>
      <c r="C157" s="11"/>
      <c r="D157" s="10"/>
      <c r="F157" s="19"/>
      <c r="G157" s="13"/>
    </row>
    <row r="158" spans="2:7" s="17" customFormat="1">
      <c r="B158" s="10"/>
      <c r="C158" s="11"/>
      <c r="D158" s="10"/>
      <c r="F158" s="19"/>
      <c r="G158" s="13"/>
    </row>
    <row r="159" spans="2:7" s="17" customFormat="1">
      <c r="B159" s="10"/>
      <c r="C159" s="11"/>
      <c r="D159" s="10"/>
      <c r="F159" s="19"/>
      <c r="G159" s="13"/>
    </row>
    <row r="160" spans="2:7" s="17" customFormat="1">
      <c r="B160" s="10"/>
      <c r="C160" s="11"/>
      <c r="D160" s="10"/>
      <c r="F160" s="19"/>
      <c r="G160" s="13"/>
    </row>
    <row r="161" spans="2:7" s="17" customFormat="1">
      <c r="B161" s="10"/>
      <c r="C161" s="11"/>
      <c r="D161" s="10"/>
      <c r="F161" s="19"/>
      <c r="G161" s="13"/>
    </row>
    <row r="162" spans="2:7" s="17" customFormat="1">
      <c r="B162" s="10"/>
      <c r="C162" s="11"/>
      <c r="D162" s="10"/>
      <c r="F162" s="19"/>
      <c r="G162" s="13"/>
    </row>
    <row r="163" spans="2:7" s="17" customFormat="1">
      <c r="B163" s="10"/>
      <c r="C163" s="11"/>
      <c r="D163" s="10"/>
      <c r="F163" s="19"/>
      <c r="G163" s="13"/>
    </row>
    <row r="164" spans="2:7" s="17" customFormat="1">
      <c r="B164" s="10"/>
      <c r="C164" s="11"/>
      <c r="D164" s="10"/>
      <c r="F164" s="19"/>
      <c r="G164" s="13"/>
    </row>
    <row r="165" spans="2:7" s="17" customFormat="1">
      <c r="B165" s="10"/>
      <c r="C165" s="11"/>
      <c r="D165" s="10"/>
      <c r="F165" s="19"/>
      <c r="G165" s="13"/>
    </row>
    <row r="166" spans="2:7" s="17" customFormat="1">
      <c r="B166" s="10"/>
      <c r="C166" s="11"/>
      <c r="D166" s="10"/>
      <c r="F166" s="19"/>
      <c r="G166" s="13"/>
    </row>
    <row r="167" spans="2:7" s="17" customFormat="1">
      <c r="B167" s="10"/>
      <c r="C167" s="11"/>
      <c r="D167" s="10"/>
      <c r="F167" s="19"/>
      <c r="G167" s="13"/>
    </row>
    <row r="168" spans="2:7" s="17" customFormat="1">
      <c r="B168" s="10"/>
      <c r="C168" s="11"/>
      <c r="D168" s="10"/>
      <c r="F168" s="19"/>
      <c r="G168" s="13"/>
    </row>
    <row r="169" spans="2:7" s="17" customFormat="1">
      <c r="B169" s="10"/>
      <c r="C169" s="11"/>
      <c r="D169" s="10"/>
      <c r="F169" s="19"/>
      <c r="G169" s="13"/>
    </row>
    <row r="170" spans="2:7" s="17" customFormat="1">
      <c r="B170" s="10"/>
      <c r="C170" s="11"/>
      <c r="D170" s="10"/>
      <c r="F170" s="19"/>
      <c r="G170" s="13"/>
    </row>
    <row r="171" spans="2:7" s="17" customFormat="1">
      <c r="B171" s="10"/>
      <c r="C171" s="11"/>
      <c r="D171" s="10"/>
      <c r="F171" s="19"/>
      <c r="G171" s="13"/>
    </row>
    <row r="172" spans="2:7" s="17" customFormat="1">
      <c r="B172" s="10"/>
      <c r="C172" s="11"/>
      <c r="D172" s="10"/>
      <c r="F172" s="19"/>
      <c r="G172" s="13"/>
    </row>
    <row r="173" spans="2:7" s="17" customFormat="1">
      <c r="B173" s="10"/>
      <c r="C173" s="11"/>
      <c r="D173" s="10"/>
      <c r="F173" s="19"/>
      <c r="G173" s="13"/>
    </row>
    <row r="174" spans="2:7" s="17" customFormat="1">
      <c r="B174" s="10"/>
      <c r="C174" s="11"/>
      <c r="D174" s="10"/>
      <c r="F174" s="19"/>
      <c r="G174" s="13"/>
    </row>
    <row r="175" spans="2:7" s="17" customFormat="1">
      <c r="B175" s="10"/>
      <c r="C175" s="11"/>
      <c r="D175" s="10"/>
      <c r="F175" s="19"/>
      <c r="G175" s="13"/>
    </row>
    <row r="176" spans="2:7" s="17" customFormat="1">
      <c r="B176" s="10"/>
      <c r="C176" s="11"/>
      <c r="D176" s="10"/>
      <c r="F176" s="19"/>
      <c r="G176" s="13"/>
    </row>
    <row r="177" spans="2:7" s="17" customFormat="1">
      <c r="B177" s="10"/>
      <c r="C177" s="11"/>
      <c r="D177" s="10"/>
      <c r="F177" s="19"/>
      <c r="G177" s="13"/>
    </row>
    <row r="178" spans="2:7" s="17" customFormat="1">
      <c r="B178" s="10"/>
      <c r="C178" s="11"/>
      <c r="D178" s="10"/>
      <c r="F178" s="19"/>
      <c r="G178" s="13"/>
    </row>
    <row r="179" spans="2:7" s="17" customFormat="1">
      <c r="B179" s="10"/>
      <c r="C179" s="11"/>
      <c r="D179" s="10"/>
      <c r="F179" s="19"/>
      <c r="G179" s="13"/>
    </row>
    <row r="180" spans="2:7" s="17" customFormat="1">
      <c r="B180" s="10"/>
      <c r="C180" s="11"/>
      <c r="D180" s="10"/>
      <c r="F180" s="19"/>
      <c r="G180" s="13"/>
    </row>
    <row r="181" spans="2:7" s="17" customFormat="1">
      <c r="B181" s="10"/>
      <c r="C181" s="11"/>
      <c r="D181" s="10"/>
      <c r="F181" s="19"/>
      <c r="G181" s="13"/>
    </row>
    <row r="182" spans="2:7" s="17" customFormat="1">
      <c r="B182" s="10"/>
      <c r="C182" s="11"/>
      <c r="D182" s="10"/>
      <c r="F182" s="19"/>
      <c r="G182" s="13"/>
    </row>
    <row r="183" spans="2:7" s="17" customFormat="1">
      <c r="B183" s="10"/>
      <c r="C183" s="11"/>
      <c r="D183" s="10"/>
      <c r="F183" s="19"/>
      <c r="G183" s="13"/>
    </row>
    <row r="184" spans="2:7" s="17" customFormat="1">
      <c r="B184" s="10"/>
      <c r="C184" s="11"/>
      <c r="D184" s="10"/>
      <c r="F184" s="19"/>
      <c r="G184" s="13"/>
    </row>
    <row r="185" spans="2:7" s="17" customFormat="1">
      <c r="B185" s="10"/>
      <c r="C185" s="11"/>
      <c r="D185" s="10"/>
      <c r="F185" s="19"/>
      <c r="G185" s="13"/>
    </row>
    <row r="186" spans="2:7" s="17" customFormat="1">
      <c r="B186" s="10"/>
      <c r="C186" s="11"/>
      <c r="D186" s="10"/>
      <c r="F186" s="19"/>
      <c r="G186" s="13"/>
    </row>
    <row r="187" spans="2:7" s="17" customFormat="1">
      <c r="B187" s="10"/>
      <c r="C187" s="11"/>
      <c r="D187" s="10"/>
      <c r="F187" s="19"/>
      <c r="G187" s="13"/>
    </row>
    <row r="188" spans="2:7" s="17" customFormat="1">
      <c r="B188" s="10"/>
      <c r="C188" s="11"/>
      <c r="D188" s="10"/>
      <c r="F188" s="19"/>
      <c r="G188" s="13"/>
    </row>
    <row r="189" spans="2:7" s="17" customFormat="1">
      <c r="B189" s="10"/>
      <c r="C189" s="11"/>
      <c r="D189" s="10"/>
      <c r="F189" s="19"/>
      <c r="G189" s="13"/>
    </row>
    <row r="190" spans="2:7" s="17" customFormat="1">
      <c r="B190" s="10"/>
      <c r="C190" s="11"/>
      <c r="D190" s="10"/>
      <c r="F190" s="19"/>
      <c r="G190" s="13"/>
    </row>
    <row r="191" spans="2:7" s="17" customFormat="1">
      <c r="B191" s="10"/>
      <c r="C191" s="11"/>
      <c r="D191" s="10"/>
      <c r="F191" s="19"/>
      <c r="G191" s="13"/>
    </row>
    <row r="192" spans="2:7" s="17" customFormat="1">
      <c r="B192" s="10"/>
      <c r="C192" s="11"/>
      <c r="D192" s="10"/>
      <c r="F192" s="19"/>
      <c r="G192" s="13"/>
    </row>
    <row r="193" spans="2:7" s="17" customFormat="1">
      <c r="B193" s="10"/>
      <c r="C193" s="11"/>
      <c r="D193" s="10"/>
      <c r="F193" s="19"/>
      <c r="G193" s="13"/>
    </row>
    <row r="194" spans="2:7" s="17" customFormat="1">
      <c r="B194" s="10"/>
      <c r="C194" s="11"/>
      <c r="D194" s="10"/>
      <c r="F194" s="19"/>
      <c r="G194" s="13"/>
    </row>
    <row r="195" spans="2:7" s="17" customFormat="1">
      <c r="B195" s="10"/>
      <c r="C195" s="11"/>
      <c r="D195" s="10"/>
      <c r="F195" s="19"/>
      <c r="G195" s="13"/>
    </row>
    <row r="196" spans="2:7" s="17" customFormat="1">
      <c r="B196" s="10"/>
      <c r="C196" s="11"/>
      <c r="D196" s="10"/>
      <c r="F196" s="19"/>
      <c r="G196" s="13"/>
    </row>
    <row r="197" spans="2:7" s="17" customFormat="1">
      <c r="B197" s="10"/>
      <c r="C197" s="11"/>
      <c r="D197" s="10"/>
      <c r="F197" s="19"/>
      <c r="G197" s="13"/>
    </row>
    <row r="198" spans="2:7" s="17" customFormat="1">
      <c r="B198" s="10"/>
      <c r="C198" s="11"/>
      <c r="D198" s="10"/>
      <c r="F198" s="19"/>
      <c r="G198" s="13"/>
    </row>
    <row r="199" spans="2:7" s="17" customFormat="1">
      <c r="B199" s="10"/>
      <c r="C199" s="11"/>
      <c r="D199" s="10"/>
      <c r="F199" s="19"/>
      <c r="G199" s="13"/>
    </row>
    <row r="200" spans="2:7" s="17" customFormat="1">
      <c r="B200" s="10"/>
      <c r="C200" s="11"/>
      <c r="D200" s="10"/>
      <c r="F200" s="19"/>
      <c r="G200" s="13"/>
    </row>
    <row r="201" spans="2:7" s="17" customFormat="1">
      <c r="B201" s="10"/>
      <c r="C201" s="11"/>
      <c r="D201" s="10"/>
      <c r="F201" s="19"/>
      <c r="G201" s="13"/>
    </row>
    <row r="202" spans="2:7" s="17" customFormat="1">
      <c r="B202" s="10"/>
      <c r="C202" s="11"/>
      <c r="D202" s="10"/>
      <c r="F202" s="19"/>
      <c r="G202" s="13"/>
    </row>
    <row r="203" spans="2:7" s="17" customFormat="1">
      <c r="B203" s="10"/>
      <c r="C203" s="11"/>
      <c r="D203" s="10"/>
      <c r="F203" s="19"/>
      <c r="G203" s="13"/>
    </row>
    <row r="204" spans="2:7" s="17" customFormat="1">
      <c r="B204" s="10"/>
      <c r="C204" s="11"/>
      <c r="D204" s="10"/>
      <c r="F204" s="19"/>
      <c r="G204" s="13"/>
    </row>
    <row r="205" spans="2:7" s="17" customFormat="1">
      <c r="B205" s="10"/>
      <c r="C205" s="11"/>
      <c r="D205" s="10"/>
      <c r="F205" s="19"/>
      <c r="G205" s="13"/>
    </row>
    <row r="206" spans="2:7" s="17" customFormat="1">
      <c r="B206" s="10"/>
      <c r="C206" s="11"/>
      <c r="D206" s="10"/>
      <c r="F206" s="19"/>
      <c r="G206" s="13"/>
    </row>
    <row r="207" spans="2:7" s="17" customFormat="1">
      <c r="B207" s="10"/>
      <c r="C207" s="11"/>
      <c r="D207" s="10"/>
      <c r="F207" s="19"/>
      <c r="G207" s="13"/>
    </row>
    <row r="208" spans="2:7" s="17" customFormat="1">
      <c r="B208" s="10"/>
      <c r="C208" s="11"/>
      <c r="D208" s="10"/>
      <c r="F208" s="19"/>
      <c r="G208" s="13"/>
    </row>
    <row r="209" spans="2:7" s="17" customFormat="1">
      <c r="B209" s="10"/>
      <c r="C209" s="11"/>
      <c r="D209" s="10"/>
      <c r="F209" s="19"/>
      <c r="G209" s="13"/>
    </row>
    <row r="210" spans="2:7" s="17" customFormat="1">
      <c r="B210" s="10"/>
      <c r="C210" s="11"/>
      <c r="D210" s="10"/>
      <c r="F210" s="19"/>
      <c r="G210" s="13"/>
    </row>
    <row r="211" spans="2:7" s="17" customFormat="1">
      <c r="B211" s="10"/>
      <c r="C211" s="11"/>
      <c r="D211" s="10"/>
      <c r="F211" s="19"/>
      <c r="G211" s="13"/>
    </row>
    <row r="212" spans="2:7" s="17" customFormat="1">
      <c r="B212" s="10"/>
      <c r="C212" s="11"/>
      <c r="D212" s="10"/>
      <c r="F212" s="19"/>
      <c r="G212" s="13"/>
    </row>
    <row r="213" spans="2:7" s="17" customFormat="1">
      <c r="B213" s="10"/>
      <c r="C213" s="11"/>
      <c r="D213" s="10"/>
      <c r="F213" s="19"/>
      <c r="G213" s="13"/>
    </row>
    <row r="214" spans="2:7" s="17" customFormat="1">
      <c r="B214" s="10"/>
      <c r="C214" s="11"/>
      <c r="D214" s="10"/>
      <c r="F214" s="19"/>
      <c r="G214" s="13"/>
    </row>
    <row r="215" spans="2:7" s="17" customFormat="1">
      <c r="B215" s="10"/>
      <c r="C215" s="11"/>
      <c r="D215" s="10"/>
      <c r="F215" s="19"/>
      <c r="G215" s="13"/>
    </row>
    <row r="216" spans="2:7" s="17" customFormat="1">
      <c r="B216" s="10"/>
      <c r="C216" s="11"/>
      <c r="D216" s="10"/>
      <c r="F216" s="19"/>
      <c r="G216" s="13"/>
    </row>
    <row r="217" spans="2:7" s="17" customFormat="1">
      <c r="B217" s="10"/>
      <c r="C217" s="11"/>
      <c r="D217" s="10"/>
      <c r="F217" s="19"/>
      <c r="G217" s="13"/>
    </row>
    <row r="218" spans="2:7" s="17" customFormat="1">
      <c r="B218" s="10"/>
      <c r="C218" s="11"/>
      <c r="D218" s="10"/>
      <c r="F218" s="19"/>
      <c r="G218" s="13"/>
    </row>
    <row r="219" spans="2:7" s="17" customFormat="1">
      <c r="B219" s="10"/>
      <c r="C219" s="11"/>
      <c r="D219" s="10"/>
      <c r="F219" s="19"/>
      <c r="G219" s="13"/>
    </row>
    <row r="220" spans="2:7" s="17" customFormat="1">
      <c r="B220" s="10"/>
      <c r="C220" s="11"/>
      <c r="D220" s="10"/>
      <c r="F220" s="19"/>
      <c r="G220" s="13"/>
    </row>
    <row r="221" spans="2:7" s="17" customFormat="1">
      <c r="B221" s="10"/>
      <c r="C221" s="11"/>
      <c r="D221" s="10"/>
      <c r="F221" s="19"/>
      <c r="G221" s="13"/>
    </row>
    <row r="222" spans="2:7" s="17" customFormat="1">
      <c r="B222" s="10"/>
      <c r="C222" s="11"/>
      <c r="D222" s="10"/>
      <c r="F222" s="19"/>
      <c r="G222" s="13"/>
    </row>
    <row r="223" spans="2:7" s="17" customFormat="1">
      <c r="B223" s="10"/>
      <c r="C223" s="11"/>
      <c r="D223" s="10"/>
      <c r="F223" s="19"/>
      <c r="G223" s="13"/>
    </row>
    <row r="224" spans="2:7" s="17" customFormat="1">
      <c r="B224" s="10"/>
      <c r="C224" s="11"/>
      <c r="D224" s="10"/>
      <c r="F224" s="19"/>
      <c r="G224" s="13"/>
    </row>
    <row r="225" spans="2:7" s="17" customFormat="1">
      <c r="B225" s="10"/>
      <c r="C225" s="11"/>
      <c r="D225" s="10"/>
      <c r="F225" s="19"/>
      <c r="G225" s="13"/>
    </row>
    <row r="226" spans="2:7" s="17" customFormat="1">
      <c r="B226" s="10"/>
      <c r="C226" s="11"/>
      <c r="D226" s="10"/>
      <c r="F226" s="19"/>
      <c r="G226" s="13"/>
    </row>
    <row r="227" spans="2:7" s="17" customFormat="1">
      <c r="B227" s="10"/>
      <c r="C227" s="11"/>
      <c r="D227" s="10"/>
      <c r="F227" s="19"/>
      <c r="G227" s="13"/>
    </row>
    <row r="228" spans="2:7" s="17" customFormat="1">
      <c r="B228" s="10"/>
      <c r="C228" s="11"/>
      <c r="D228" s="10"/>
      <c r="F228" s="19"/>
      <c r="G228" s="13"/>
    </row>
    <row r="229" spans="2:7" s="17" customFormat="1">
      <c r="B229" s="10"/>
      <c r="C229" s="11"/>
      <c r="D229" s="10"/>
      <c r="F229" s="19"/>
      <c r="G229" s="13"/>
    </row>
    <row r="230" spans="2:7" s="17" customFormat="1">
      <c r="B230" s="10"/>
      <c r="C230" s="11"/>
      <c r="D230" s="10"/>
      <c r="F230" s="19"/>
      <c r="G230" s="13"/>
    </row>
    <row r="231" spans="2:7" s="17" customFormat="1">
      <c r="B231" s="10"/>
      <c r="C231" s="11"/>
      <c r="D231" s="10"/>
      <c r="F231" s="19"/>
      <c r="G231" s="13"/>
    </row>
    <row r="232" spans="2:7" s="17" customFormat="1">
      <c r="B232" s="10"/>
      <c r="C232" s="11"/>
      <c r="D232" s="10"/>
      <c r="F232" s="19"/>
      <c r="G232" s="13"/>
    </row>
    <row r="233" spans="2:7" s="17" customFormat="1">
      <c r="B233" s="10"/>
      <c r="C233" s="11"/>
      <c r="D233" s="10"/>
      <c r="F233" s="19"/>
      <c r="G233" s="13"/>
    </row>
    <row r="234" spans="2:7" s="17" customFormat="1">
      <c r="B234" s="10"/>
      <c r="C234" s="11"/>
      <c r="D234" s="10"/>
      <c r="F234" s="19"/>
      <c r="G234" s="13"/>
    </row>
    <row r="235" spans="2:7" s="17" customFormat="1">
      <c r="B235" s="10"/>
      <c r="C235" s="11"/>
      <c r="D235" s="10"/>
      <c r="F235" s="19"/>
      <c r="G235" s="13"/>
    </row>
    <row r="236" spans="2:7" s="17" customFormat="1">
      <c r="B236" s="10"/>
      <c r="C236" s="11"/>
      <c r="D236" s="10"/>
      <c r="F236" s="19"/>
      <c r="G236" s="13"/>
    </row>
    <row r="237" spans="2:7" s="17" customFormat="1">
      <c r="B237" s="10"/>
      <c r="C237" s="11"/>
      <c r="D237" s="10"/>
      <c r="F237" s="19"/>
      <c r="G237" s="13"/>
    </row>
    <row r="238" spans="2:7" s="17" customFormat="1">
      <c r="B238" s="10"/>
      <c r="C238" s="11"/>
      <c r="D238" s="10"/>
      <c r="F238" s="19"/>
      <c r="G238" s="13"/>
    </row>
    <row r="239" spans="2:7" s="17" customFormat="1">
      <c r="B239" s="10"/>
      <c r="C239" s="11"/>
      <c r="D239" s="10"/>
      <c r="F239" s="19"/>
      <c r="G239" s="13"/>
    </row>
    <row r="240" spans="2:7" s="17" customFormat="1">
      <c r="B240" s="10"/>
      <c r="C240" s="11"/>
      <c r="D240" s="10"/>
      <c r="F240" s="19"/>
      <c r="G240" s="13"/>
    </row>
    <row r="241" spans="2:7" s="17" customFormat="1">
      <c r="B241" s="10"/>
      <c r="C241" s="11"/>
      <c r="D241" s="10"/>
      <c r="F241" s="19"/>
      <c r="G241" s="13"/>
    </row>
    <row r="242" spans="2:7" s="17" customFormat="1">
      <c r="B242" s="10"/>
      <c r="C242" s="11"/>
      <c r="D242" s="10"/>
      <c r="F242" s="19"/>
      <c r="G242" s="13"/>
    </row>
    <row r="243" spans="2:7" s="17" customFormat="1">
      <c r="B243" s="10"/>
      <c r="C243" s="11"/>
      <c r="D243" s="10"/>
      <c r="F243" s="19"/>
      <c r="G243" s="13"/>
    </row>
    <row r="244" spans="2:7" s="17" customFormat="1">
      <c r="B244" s="10"/>
      <c r="C244" s="11"/>
      <c r="D244" s="10"/>
      <c r="F244" s="19"/>
      <c r="G244" s="13"/>
    </row>
    <row r="245" spans="2:7" s="17" customFormat="1">
      <c r="B245" s="10"/>
      <c r="C245" s="11"/>
      <c r="D245" s="10"/>
      <c r="F245" s="19"/>
      <c r="G245" s="13"/>
    </row>
    <row r="246" spans="2:7" s="17" customFormat="1">
      <c r="B246" s="10"/>
      <c r="C246" s="11"/>
      <c r="D246" s="10"/>
      <c r="F246" s="19"/>
      <c r="G246" s="13"/>
    </row>
    <row r="247" spans="2:7" s="17" customFormat="1">
      <c r="B247" s="10"/>
      <c r="C247" s="11"/>
      <c r="D247" s="10"/>
      <c r="F247" s="19"/>
      <c r="G247" s="13"/>
    </row>
    <row r="248" spans="2:7" s="17" customFormat="1">
      <c r="B248" s="10"/>
      <c r="C248" s="11"/>
      <c r="D248" s="10"/>
      <c r="F248" s="19"/>
      <c r="G248" s="13"/>
    </row>
    <row r="249" spans="2:7" s="17" customFormat="1">
      <c r="B249" s="10"/>
      <c r="C249" s="11"/>
      <c r="D249" s="10"/>
      <c r="F249" s="19"/>
      <c r="G249" s="13"/>
    </row>
    <row r="250" spans="2:7" s="17" customFormat="1">
      <c r="B250" s="10"/>
      <c r="C250" s="11"/>
      <c r="D250" s="10"/>
      <c r="F250" s="19"/>
      <c r="G250" s="13"/>
    </row>
    <row r="251" spans="2:7" s="17" customFormat="1">
      <c r="B251" s="10"/>
      <c r="C251" s="11"/>
      <c r="D251" s="10"/>
      <c r="F251" s="19"/>
      <c r="G251" s="13"/>
    </row>
    <row r="252" spans="2:7" s="17" customFormat="1">
      <c r="B252" s="10"/>
      <c r="C252" s="11"/>
      <c r="D252" s="10"/>
      <c r="F252" s="19"/>
      <c r="G252" s="13"/>
    </row>
    <row r="253" spans="2:7" s="17" customFormat="1">
      <c r="B253" s="10"/>
      <c r="C253" s="11"/>
      <c r="D253" s="10"/>
      <c r="F253" s="19"/>
      <c r="G253" s="13"/>
    </row>
    <row r="254" spans="2:7" s="17" customFormat="1">
      <c r="B254" s="10"/>
      <c r="C254" s="11"/>
      <c r="D254" s="10"/>
      <c r="F254" s="19"/>
      <c r="G254" s="13"/>
    </row>
    <row r="255" spans="2:7" s="17" customFormat="1">
      <c r="B255" s="10"/>
      <c r="C255" s="11"/>
      <c r="D255" s="10"/>
      <c r="F255" s="19"/>
      <c r="G255" s="13"/>
    </row>
    <row r="256" spans="2:7" s="17" customFormat="1">
      <c r="B256" s="10"/>
      <c r="C256" s="11"/>
      <c r="D256" s="10"/>
      <c r="F256" s="19"/>
      <c r="G256" s="13"/>
    </row>
    <row r="257" spans="2:7" s="17" customFormat="1">
      <c r="B257" s="10"/>
      <c r="C257" s="11"/>
      <c r="D257" s="10"/>
      <c r="F257" s="19"/>
      <c r="G257" s="13"/>
    </row>
    <row r="258" spans="2:7" s="17" customFormat="1">
      <c r="B258" s="10"/>
      <c r="C258" s="11"/>
      <c r="D258" s="10"/>
      <c r="F258" s="19"/>
      <c r="G258" s="13"/>
    </row>
    <row r="259" spans="2:7" s="17" customFormat="1">
      <c r="B259" s="10"/>
      <c r="C259" s="11"/>
      <c r="D259" s="10"/>
      <c r="F259" s="19"/>
      <c r="G259" s="13"/>
    </row>
    <row r="260" spans="2:7" s="17" customFormat="1">
      <c r="B260" s="10"/>
      <c r="C260" s="11"/>
      <c r="D260" s="10"/>
      <c r="F260" s="19"/>
      <c r="G260" s="13"/>
    </row>
    <row r="261" spans="2:7" s="17" customFormat="1">
      <c r="B261" s="10"/>
      <c r="C261" s="11"/>
      <c r="D261" s="10"/>
      <c r="F261" s="19"/>
      <c r="G261" s="13"/>
    </row>
    <row r="262" spans="2:7" s="17" customFormat="1">
      <c r="B262" s="10"/>
      <c r="C262" s="11"/>
      <c r="D262" s="10"/>
      <c r="F262" s="19"/>
      <c r="G262" s="13"/>
    </row>
    <row r="263" spans="2:7" s="17" customFormat="1">
      <c r="B263" s="10"/>
      <c r="C263" s="11"/>
      <c r="D263" s="10"/>
      <c r="F263" s="19"/>
      <c r="G263" s="13"/>
    </row>
    <row r="264" spans="2:7" s="17" customFormat="1">
      <c r="B264" s="10"/>
      <c r="C264" s="11"/>
      <c r="D264" s="10"/>
      <c r="F264" s="19"/>
      <c r="G264" s="13"/>
    </row>
    <row r="265" spans="2:7" s="17" customFormat="1">
      <c r="B265" s="10"/>
      <c r="C265" s="11"/>
      <c r="D265" s="10"/>
      <c r="F265" s="19"/>
      <c r="G265" s="13"/>
    </row>
    <row r="266" spans="2:7" s="17" customFormat="1">
      <c r="B266" s="10"/>
      <c r="C266" s="11"/>
      <c r="D266" s="10"/>
      <c r="F266" s="19"/>
      <c r="G266" s="13"/>
    </row>
    <row r="267" spans="2:7" s="17" customFormat="1">
      <c r="B267" s="10"/>
      <c r="C267" s="11"/>
      <c r="D267" s="10"/>
      <c r="F267" s="19"/>
      <c r="G267" s="13"/>
    </row>
    <row r="268" spans="2:7" s="17" customFormat="1">
      <c r="B268" s="10"/>
      <c r="C268" s="11"/>
      <c r="D268" s="10"/>
      <c r="F268" s="19"/>
      <c r="G268" s="13"/>
    </row>
    <row r="269" spans="2:7" s="17" customFormat="1">
      <c r="B269" s="10"/>
      <c r="C269" s="11"/>
      <c r="D269" s="10"/>
      <c r="F269" s="19"/>
      <c r="G269" s="13"/>
    </row>
    <row r="270" spans="2:7" s="17" customFormat="1">
      <c r="B270" s="10"/>
      <c r="C270" s="11"/>
      <c r="D270" s="10"/>
      <c r="F270" s="19"/>
      <c r="G270" s="13"/>
    </row>
    <row r="271" spans="2:7" s="17" customFormat="1">
      <c r="B271" s="10"/>
      <c r="C271" s="11"/>
      <c r="D271" s="10"/>
      <c r="F271" s="19"/>
      <c r="G271" s="13"/>
    </row>
    <row r="272" spans="2:7" s="17" customFormat="1">
      <c r="B272" s="10"/>
      <c r="C272" s="11"/>
      <c r="D272" s="10"/>
      <c r="F272" s="19"/>
      <c r="G272" s="13"/>
    </row>
    <row r="273" spans="2:7" s="17" customFormat="1">
      <c r="B273" s="10"/>
      <c r="C273" s="11"/>
      <c r="D273" s="10"/>
      <c r="F273" s="19"/>
      <c r="G273" s="13"/>
    </row>
    <row r="274" spans="2:7" s="17" customFormat="1">
      <c r="B274" s="10"/>
      <c r="C274" s="11"/>
      <c r="D274" s="10"/>
      <c r="F274" s="19"/>
      <c r="G274" s="13"/>
    </row>
    <row r="275" spans="2:7" s="17" customFormat="1">
      <c r="B275" s="10"/>
      <c r="C275" s="11"/>
      <c r="D275" s="10"/>
      <c r="F275" s="19"/>
      <c r="G275" s="13"/>
    </row>
    <row r="276" spans="2:7" s="17" customFormat="1">
      <c r="B276" s="10"/>
      <c r="C276" s="11"/>
      <c r="D276" s="10"/>
      <c r="F276" s="19"/>
      <c r="G276" s="13"/>
    </row>
    <row r="277" spans="2:7" s="17" customFormat="1">
      <c r="B277" s="10"/>
      <c r="C277" s="11"/>
      <c r="D277" s="10"/>
      <c r="F277" s="19"/>
      <c r="G277" s="13"/>
    </row>
    <row r="278" spans="2:7" s="17" customFormat="1">
      <c r="B278" s="10"/>
      <c r="C278" s="11"/>
      <c r="D278" s="10"/>
      <c r="F278" s="19"/>
      <c r="G278" s="13"/>
    </row>
    <row r="279" spans="2:7" s="17" customFormat="1">
      <c r="B279" s="10"/>
      <c r="C279" s="11"/>
      <c r="D279" s="10"/>
      <c r="F279" s="19"/>
      <c r="G279" s="13"/>
    </row>
    <row r="280" spans="2:7" s="17" customFormat="1">
      <c r="B280" s="10"/>
      <c r="C280" s="11"/>
      <c r="D280" s="10"/>
      <c r="F280" s="19"/>
      <c r="G280" s="13"/>
    </row>
    <row r="281" spans="2:7" s="17" customFormat="1">
      <c r="B281" s="10"/>
      <c r="C281" s="11"/>
      <c r="D281" s="10"/>
      <c r="F281" s="19"/>
      <c r="G281" s="13"/>
    </row>
    <row r="282" spans="2:7" s="17" customFormat="1">
      <c r="B282" s="10"/>
      <c r="C282" s="11"/>
      <c r="D282" s="10"/>
      <c r="F282" s="19"/>
      <c r="G282" s="13"/>
    </row>
    <row r="283" spans="2:7" s="17" customFormat="1">
      <c r="B283" s="10"/>
      <c r="C283" s="11"/>
      <c r="D283" s="10"/>
      <c r="F283" s="19"/>
      <c r="G283" s="13"/>
    </row>
    <row r="284" spans="2:7" s="17" customFormat="1">
      <c r="B284" s="10"/>
      <c r="C284" s="11"/>
      <c r="D284" s="10"/>
      <c r="F284" s="19"/>
      <c r="G284" s="13"/>
    </row>
    <row r="285" spans="2:7" s="17" customFormat="1">
      <c r="B285" s="10"/>
      <c r="C285" s="11"/>
      <c r="D285" s="10"/>
      <c r="F285" s="19"/>
      <c r="G285" s="13"/>
    </row>
    <row r="286" spans="2:7" s="17" customFormat="1">
      <c r="B286" s="10"/>
      <c r="C286" s="11"/>
      <c r="D286" s="10"/>
      <c r="F286" s="19"/>
      <c r="G286" s="13"/>
    </row>
    <row r="287" spans="2:7" s="17" customFormat="1">
      <c r="B287" s="10"/>
      <c r="C287" s="11"/>
      <c r="D287" s="10"/>
      <c r="F287" s="19"/>
      <c r="G287" s="13"/>
    </row>
    <row r="288" spans="2:7" s="17" customFormat="1">
      <c r="B288" s="10"/>
      <c r="C288" s="11"/>
      <c r="D288" s="10"/>
      <c r="F288" s="19"/>
      <c r="G288" s="13"/>
    </row>
    <row r="289" spans="2:7" s="17" customFormat="1">
      <c r="B289" s="10"/>
      <c r="C289" s="11"/>
      <c r="D289" s="10"/>
      <c r="F289" s="19"/>
      <c r="G289" s="13"/>
    </row>
    <row r="290" spans="2:7" s="17" customFormat="1">
      <c r="B290" s="10"/>
      <c r="C290" s="11"/>
      <c r="D290" s="10"/>
      <c r="F290" s="19"/>
      <c r="G290" s="13"/>
    </row>
    <row r="291" spans="2:7" s="17" customFormat="1">
      <c r="B291" s="10"/>
      <c r="C291" s="11"/>
      <c r="D291" s="10"/>
      <c r="F291" s="19"/>
      <c r="G291" s="13"/>
    </row>
    <row r="292" spans="2:7" s="17" customFormat="1">
      <c r="B292" s="10"/>
      <c r="C292" s="11"/>
      <c r="D292" s="10"/>
      <c r="F292" s="19"/>
      <c r="G292" s="13"/>
    </row>
    <row r="293" spans="2:7" s="17" customFormat="1">
      <c r="B293" s="10"/>
      <c r="C293" s="11"/>
      <c r="D293" s="10"/>
      <c r="F293" s="19"/>
      <c r="G293" s="13"/>
    </row>
    <row r="294" spans="2:7" s="17" customFormat="1">
      <c r="B294" s="10"/>
      <c r="C294" s="11"/>
      <c r="D294" s="10"/>
      <c r="F294" s="19"/>
      <c r="G294" s="13"/>
    </row>
    <row r="295" spans="2:7" s="17" customFormat="1">
      <c r="B295" s="10"/>
      <c r="C295" s="11"/>
      <c r="D295" s="10"/>
      <c r="F295" s="19"/>
      <c r="G295" s="13"/>
    </row>
    <row r="296" spans="2:7" s="17" customFormat="1">
      <c r="B296" s="10"/>
      <c r="C296" s="11"/>
      <c r="D296" s="10"/>
      <c r="F296" s="19"/>
      <c r="G296" s="13"/>
    </row>
    <row r="297" spans="2:7" s="17" customFormat="1">
      <c r="B297" s="10"/>
      <c r="C297" s="11"/>
      <c r="D297" s="10"/>
      <c r="F297" s="19"/>
      <c r="G297" s="13"/>
    </row>
    <row r="298" spans="2:7" s="17" customFormat="1">
      <c r="B298" s="10"/>
      <c r="C298" s="11"/>
      <c r="D298" s="10"/>
      <c r="F298" s="19"/>
      <c r="G298" s="13"/>
    </row>
    <row r="299" spans="2:7" s="17" customFormat="1">
      <c r="B299" s="10"/>
      <c r="C299" s="11"/>
      <c r="D299" s="10"/>
      <c r="F299" s="19"/>
      <c r="G299" s="13"/>
    </row>
    <row r="300" spans="2:7" s="17" customFormat="1">
      <c r="B300" s="10"/>
      <c r="C300" s="11"/>
      <c r="D300" s="10"/>
      <c r="F300" s="19"/>
      <c r="G300" s="13"/>
    </row>
    <row r="301" spans="2:7" s="17" customFormat="1">
      <c r="B301" s="10"/>
      <c r="C301" s="11"/>
      <c r="D301" s="10"/>
      <c r="F301" s="19"/>
      <c r="G301" s="13"/>
    </row>
    <row r="302" spans="2:7" s="17" customFormat="1">
      <c r="B302" s="10"/>
      <c r="C302" s="11"/>
      <c r="D302" s="10"/>
      <c r="F302" s="19"/>
      <c r="G302" s="13"/>
    </row>
    <row r="303" spans="2:7" s="17" customFormat="1">
      <c r="B303" s="10"/>
      <c r="C303" s="11"/>
      <c r="D303" s="10"/>
      <c r="F303" s="19"/>
      <c r="G303" s="13"/>
    </row>
    <row r="304" spans="2:7" s="17" customFormat="1">
      <c r="B304" s="10"/>
      <c r="C304" s="11"/>
      <c r="D304" s="10"/>
      <c r="F304" s="19"/>
      <c r="G304" s="13"/>
    </row>
    <row r="305" spans="2:7" s="17" customFormat="1">
      <c r="B305" s="10"/>
      <c r="C305" s="11"/>
      <c r="D305" s="10"/>
      <c r="F305" s="19"/>
      <c r="G305" s="13"/>
    </row>
    <row r="306" spans="2:7" s="17" customFormat="1">
      <c r="B306" s="10"/>
      <c r="C306" s="11"/>
      <c r="D306" s="10"/>
      <c r="F306" s="19"/>
      <c r="G306" s="13"/>
    </row>
    <row r="307" spans="2:7" s="17" customFormat="1">
      <c r="B307" s="10"/>
      <c r="C307" s="11"/>
      <c r="D307" s="10"/>
      <c r="F307" s="19"/>
      <c r="G307" s="13"/>
    </row>
    <row r="308" spans="2:7" s="17" customFormat="1">
      <c r="B308" s="10"/>
      <c r="C308" s="11"/>
      <c r="D308" s="10"/>
      <c r="F308" s="19"/>
      <c r="G308" s="13"/>
    </row>
    <row r="309" spans="2:7" s="17" customFormat="1">
      <c r="B309" s="10"/>
      <c r="C309" s="11"/>
      <c r="D309" s="10"/>
      <c r="F309" s="19"/>
      <c r="G309" s="13"/>
    </row>
    <row r="310" spans="2:7" s="17" customFormat="1">
      <c r="B310" s="10"/>
      <c r="C310" s="11"/>
      <c r="D310" s="10"/>
      <c r="F310" s="19"/>
      <c r="G310" s="13"/>
    </row>
    <row r="311" spans="2:7" s="17" customFormat="1">
      <c r="B311" s="10"/>
      <c r="C311" s="11"/>
      <c r="D311" s="10"/>
      <c r="F311" s="19"/>
      <c r="G311" s="13"/>
    </row>
    <row r="312" spans="2:7" s="17" customFormat="1">
      <c r="B312" s="10"/>
      <c r="C312" s="11"/>
      <c r="D312" s="10"/>
      <c r="F312" s="19"/>
      <c r="G312" s="13"/>
    </row>
    <row r="313" spans="2:7" s="17" customFormat="1">
      <c r="B313" s="10"/>
      <c r="C313" s="11"/>
      <c r="D313" s="10"/>
      <c r="F313" s="19"/>
      <c r="G313" s="13"/>
    </row>
    <row r="314" spans="2:7" s="17" customFormat="1">
      <c r="B314" s="10"/>
      <c r="C314" s="11"/>
      <c r="D314" s="10"/>
      <c r="F314" s="19"/>
      <c r="G314" s="13"/>
    </row>
    <row r="315" spans="2:7" s="17" customFormat="1">
      <c r="B315" s="10"/>
      <c r="C315" s="11"/>
      <c r="D315" s="10"/>
      <c r="F315" s="19"/>
      <c r="G315" s="13"/>
    </row>
    <row r="316" spans="2:7" s="17" customFormat="1">
      <c r="B316" s="10"/>
      <c r="C316" s="11"/>
      <c r="D316" s="10"/>
      <c r="F316" s="19"/>
      <c r="G316" s="13"/>
    </row>
    <row r="317" spans="2:7" s="17" customFormat="1">
      <c r="B317" s="10"/>
      <c r="C317" s="11"/>
      <c r="D317" s="10"/>
      <c r="F317" s="19"/>
      <c r="G317" s="13"/>
    </row>
    <row r="318" spans="2:7" s="17" customFormat="1">
      <c r="B318" s="10"/>
      <c r="C318" s="11"/>
      <c r="D318" s="10"/>
      <c r="F318" s="19"/>
      <c r="G318" s="13"/>
    </row>
    <row r="319" spans="2:7" s="17" customFormat="1">
      <c r="B319" s="10"/>
      <c r="C319" s="11"/>
      <c r="D319" s="10"/>
      <c r="F319" s="19"/>
      <c r="G319" s="13"/>
    </row>
    <row r="320" spans="2:7" s="17" customFormat="1">
      <c r="B320" s="10"/>
      <c r="C320" s="11"/>
      <c r="D320" s="10"/>
      <c r="F320" s="19"/>
      <c r="G320" s="13"/>
    </row>
    <row r="321" spans="2:7" s="17" customFormat="1">
      <c r="B321" s="10"/>
      <c r="C321" s="11"/>
      <c r="D321" s="10"/>
      <c r="F321" s="19"/>
      <c r="G321" s="13"/>
    </row>
    <row r="322" spans="2:7" s="17" customFormat="1">
      <c r="B322" s="10"/>
      <c r="C322" s="11"/>
      <c r="D322" s="10"/>
      <c r="F322" s="19"/>
      <c r="G322" s="13"/>
    </row>
    <row r="323" spans="2:7" s="17" customFormat="1">
      <c r="B323" s="10"/>
      <c r="C323" s="11"/>
      <c r="D323" s="10"/>
      <c r="F323" s="19"/>
      <c r="G323" s="13"/>
    </row>
    <row r="324" spans="2:7" s="17" customFormat="1">
      <c r="B324" s="10"/>
      <c r="C324" s="11"/>
      <c r="D324" s="10"/>
      <c r="F324" s="19"/>
      <c r="G324" s="13"/>
    </row>
    <row r="325" spans="2:7" s="17" customFormat="1">
      <c r="B325" s="10"/>
      <c r="C325" s="11"/>
      <c r="D325" s="10"/>
      <c r="F325" s="19"/>
      <c r="G325" s="13"/>
    </row>
    <row r="326" spans="2:7" s="17" customFormat="1">
      <c r="B326" s="10"/>
      <c r="C326" s="11"/>
      <c r="D326" s="10"/>
      <c r="F326" s="19"/>
      <c r="G326" s="13"/>
    </row>
    <row r="327" spans="2:7" s="17" customFormat="1">
      <c r="B327" s="10"/>
      <c r="C327" s="11"/>
      <c r="D327" s="10"/>
      <c r="F327" s="19"/>
      <c r="G327" s="13"/>
    </row>
    <row r="328" spans="2:7" s="17" customFormat="1">
      <c r="B328" s="10"/>
      <c r="C328" s="11"/>
      <c r="D328" s="10"/>
      <c r="F328" s="19"/>
      <c r="G328" s="13"/>
    </row>
    <row r="329" spans="2:7" s="17" customFormat="1">
      <c r="B329" s="10"/>
      <c r="C329" s="11"/>
      <c r="D329" s="10"/>
      <c r="F329" s="19"/>
      <c r="G329" s="13"/>
    </row>
    <row r="330" spans="2:7" s="17" customFormat="1">
      <c r="B330" s="10"/>
      <c r="C330" s="11"/>
      <c r="D330" s="10"/>
      <c r="F330" s="19"/>
      <c r="G330" s="13"/>
    </row>
    <row r="331" spans="2:7" s="17" customFormat="1">
      <c r="B331" s="10"/>
      <c r="C331" s="11"/>
      <c r="D331" s="10"/>
      <c r="F331" s="19"/>
      <c r="G331" s="13"/>
    </row>
    <row r="332" spans="2:7" s="17" customFormat="1">
      <c r="B332" s="10"/>
      <c r="C332" s="11"/>
      <c r="D332" s="10"/>
      <c r="F332" s="19"/>
      <c r="G332" s="13"/>
    </row>
    <row r="333" spans="2:7" s="17" customFormat="1">
      <c r="B333" s="10"/>
      <c r="C333" s="11"/>
      <c r="D333" s="10"/>
      <c r="F333" s="19"/>
      <c r="G333" s="13"/>
    </row>
    <row r="334" spans="2:7" s="17" customFormat="1">
      <c r="B334" s="10"/>
      <c r="C334" s="11"/>
      <c r="D334" s="10"/>
      <c r="F334" s="19"/>
      <c r="G334" s="13"/>
    </row>
    <row r="335" spans="2:7" s="17" customFormat="1">
      <c r="B335" s="10"/>
      <c r="C335" s="11"/>
      <c r="D335" s="10"/>
      <c r="F335" s="19"/>
      <c r="G335" s="13"/>
    </row>
    <row r="336" spans="2:7" s="17" customFormat="1">
      <c r="B336" s="10"/>
      <c r="C336" s="11"/>
      <c r="D336" s="10"/>
      <c r="F336" s="19"/>
      <c r="G336" s="13"/>
    </row>
    <row r="337" spans="2:7" s="17" customFormat="1">
      <c r="B337" s="10"/>
      <c r="C337" s="11"/>
      <c r="D337" s="10"/>
      <c r="F337" s="19"/>
      <c r="G337" s="13"/>
    </row>
    <row r="338" spans="2:7" s="17" customFormat="1">
      <c r="B338" s="10"/>
      <c r="C338" s="11"/>
      <c r="D338" s="10"/>
      <c r="F338" s="19"/>
      <c r="G338" s="13"/>
    </row>
    <row r="339" spans="2:7" s="17" customFormat="1">
      <c r="B339" s="10"/>
      <c r="C339" s="11"/>
      <c r="D339" s="10"/>
      <c r="F339" s="19"/>
      <c r="G339" s="13"/>
    </row>
    <row r="340" spans="2:7" s="17" customFormat="1">
      <c r="B340" s="10"/>
      <c r="C340" s="11"/>
      <c r="D340" s="10"/>
      <c r="F340" s="19"/>
      <c r="G340" s="13"/>
    </row>
    <row r="341" spans="2:7" s="17" customFormat="1">
      <c r="B341" s="10"/>
      <c r="C341" s="11"/>
      <c r="D341" s="10"/>
      <c r="F341" s="19"/>
      <c r="G341" s="13"/>
    </row>
    <row r="342" spans="2:7" s="17" customFormat="1">
      <c r="B342" s="10"/>
      <c r="C342" s="11"/>
      <c r="D342" s="10"/>
      <c r="F342" s="19"/>
      <c r="G342" s="13"/>
    </row>
    <row r="343" spans="2:7" s="17" customFormat="1">
      <c r="B343" s="10"/>
      <c r="C343" s="11"/>
      <c r="D343" s="10"/>
      <c r="F343" s="19"/>
      <c r="G343" s="13"/>
    </row>
    <row r="344" spans="2:7" s="17" customFormat="1">
      <c r="B344" s="10"/>
      <c r="C344" s="11"/>
      <c r="D344" s="10"/>
      <c r="F344" s="19"/>
      <c r="G344" s="13"/>
    </row>
    <row r="345" spans="2:7" s="17" customFormat="1">
      <c r="B345" s="10"/>
      <c r="C345" s="11"/>
      <c r="D345" s="10"/>
      <c r="F345" s="19"/>
      <c r="G345" s="13"/>
    </row>
    <row r="346" spans="2:7" s="17" customFormat="1">
      <c r="B346" s="10"/>
      <c r="C346" s="11"/>
      <c r="D346" s="10"/>
      <c r="F346" s="19"/>
      <c r="G346" s="13"/>
    </row>
    <row r="347" spans="2:7" s="17" customFormat="1">
      <c r="B347" s="10"/>
      <c r="C347" s="11"/>
      <c r="D347" s="10"/>
      <c r="F347" s="19"/>
      <c r="G347" s="13"/>
    </row>
    <row r="348" spans="2:7" s="17" customFormat="1">
      <c r="B348" s="10"/>
      <c r="C348" s="11"/>
      <c r="D348" s="10"/>
      <c r="F348" s="19"/>
      <c r="G348" s="13"/>
    </row>
    <row r="349" spans="2:7" s="17" customFormat="1">
      <c r="B349" s="10"/>
      <c r="C349" s="11"/>
      <c r="D349" s="10"/>
      <c r="F349" s="19"/>
      <c r="G349" s="13"/>
    </row>
    <row r="350" spans="2:7" s="17" customFormat="1">
      <c r="B350" s="10"/>
      <c r="C350" s="11"/>
      <c r="D350" s="10"/>
      <c r="F350" s="19"/>
      <c r="G350" s="13"/>
    </row>
    <row r="351" spans="2:7" s="17" customFormat="1">
      <c r="B351" s="10"/>
      <c r="C351" s="11"/>
      <c r="D351" s="10"/>
      <c r="F351" s="19"/>
      <c r="G351" s="13"/>
    </row>
    <row r="352" spans="2:7" s="17" customFormat="1">
      <c r="B352" s="10"/>
      <c r="C352" s="11"/>
      <c r="D352" s="10"/>
      <c r="F352" s="19"/>
      <c r="G352" s="13"/>
    </row>
    <row r="353" spans="2:7" s="17" customFormat="1">
      <c r="B353" s="10"/>
      <c r="C353" s="11"/>
      <c r="D353" s="10"/>
      <c r="F353" s="19"/>
      <c r="G353" s="13"/>
    </row>
    <row r="354" spans="2:7" s="17" customFormat="1">
      <c r="B354" s="10"/>
      <c r="C354" s="11"/>
      <c r="D354" s="10"/>
      <c r="F354" s="19"/>
      <c r="G354" s="13"/>
    </row>
    <row r="355" spans="2:7" s="17" customFormat="1">
      <c r="B355" s="10"/>
      <c r="C355" s="11"/>
      <c r="D355" s="10"/>
      <c r="F355" s="19"/>
      <c r="G355" s="13"/>
    </row>
    <row r="356" spans="2:7" s="17" customFormat="1">
      <c r="B356" s="10"/>
      <c r="C356" s="11"/>
      <c r="D356" s="10"/>
      <c r="F356" s="19"/>
      <c r="G356" s="13"/>
    </row>
    <row r="357" spans="2:7" s="17" customFormat="1">
      <c r="B357" s="10"/>
      <c r="C357" s="11"/>
      <c r="D357" s="10"/>
      <c r="F357" s="19"/>
      <c r="G357" s="13"/>
    </row>
    <row r="358" spans="2:7" s="17" customFormat="1">
      <c r="B358" s="10"/>
      <c r="C358" s="11"/>
      <c r="D358" s="10"/>
      <c r="F358" s="19"/>
      <c r="G358" s="13"/>
    </row>
    <row r="359" spans="2:7" s="17" customFormat="1">
      <c r="B359" s="10"/>
      <c r="C359" s="11"/>
      <c r="D359" s="10"/>
      <c r="F359" s="19"/>
      <c r="G359" s="13"/>
    </row>
    <row r="360" spans="2:7" s="17" customFormat="1">
      <c r="B360" s="10"/>
      <c r="C360" s="11"/>
      <c r="D360" s="10"/>
      <c r="F360" s="19"/>
      <c r="G360" s="13"/>
    </row>
    <row r="361" spans="2:7" s="17" customFormat="1">
      <c r="B361" s="10"/>
      <c r="C361" s="11"/>
      <c r="D361" s="10"/>
      <c r="F361" s="19"/>
      <c r="G361" s="13"/>
    </row>
    <row r="362" spans="2:7" s="17" customFormat="1">
      <c r="B362" s="10"/>
      <c r="C362" s="11"/>
      <c r="D362" s="10"/>
      <c r="F362" s="19"/>
      <c r="G362" s="13"/>
    </row>
    <row r="363" spans="2:7" s="17" customFormat="1">
      <c r="B363" s="10"/>
      <c r="C363" s="11"/>
      <c r="D363" s="10"/>
      <c r="F363" s="19"/>
      <c r="G363" s="13"/>
    </row>
    <row r="364" spans="2:7" s="17" customFormat="1">
      <c r="B364" s="10"/>
      <c r="C364" s="11"/>
      <c r="D364" s="10"/>
      <c r="F364" s="19"/>
      <c r="G364" s="13"/>
    </row>
    <row r="365" spans="2:7" s="17" customFormat="1">
      <c r="B365" s="10"/>
      <c r="C365" s="11"/>
      <c r="D365" s="10"/>
      <c r="F365" s="19"/>
      <c r="G365" s="13"/>
    </row>
    <row r="366" spans="2:7" s="17" customFormat="1">
      <c r="B366" s="10"/>
      <c r="C366" s="11"/>
      <c r="D366" s="10"/>
      <c r="F366" s="19"/>
      <c r="G366" s="13"/>
    </row>
    <row r="367" spans="2:7" s="17" customFormat="1">
      <c r="B367" s="10"/>
      <c r="C367" s="11"/>
      <c r="D367" s="10"/>
      <c r="F367" s="19"/>
      <c r="G367" s="13"/>
    </row>
    <row r="368" spans="2:7" s="17" customFormat="1">
      <c r="B368" s="10"/>
      <c r="C368" s="11"/>
      <c r="D368" s="10"/>
      <c r="F368" s="19"/>
      <c r="G368" s="13"/>
    </row>
    <row r="369" spans="2:7" s="17" customFormat="1">
      <c r="B369" s="10"/>
      <c r="C369" s="11"/>
      <c r="D369" s="10"/>
      <c r="F369" s="19"/>
      <c r="G369" s="13"/>
    </row>
    <row r="370" spans="2:7" s="17" customFormat="1">
      <c r="B370" s="10"/>
      <c r="C370" s="11"/>
      <c r="D370" s="10"/>
      <c r="F370" s="19"/>
      <c r="G370" s="13"/>
    </row>
    <row r="371" spans="2:7" s="17" customFormat="1">
      <c r="B371" s="10"/>
      <c r="C371" s="11"/>
      <c r="D371" s="10"/>
      <c r="F371" s="19"/>
      <c r="G371" s="13"/>
    </row>
    <row r="372" spans="2:7" s="17" customFormat="1">
      <c r="B372" s="10"/>
      <c r="C372" s="11"/>
      <c r="D372" s="10"/>
      <c r="F372" s="19"/>
      <c r="G372" s="13"/>
    </row>
    <row r="373" spans="2:7" s="17" customFormat="1">
      <c r="B373" s="10"/>
      <c r="C373" s="11"/>
      <c r="D373" s="10"/>
      <c r="F373" s="19"/>
      <c r="G373" s="13"/>
    </row>
    <row r="374" spans="2:7" s="17" customFormat="1">
      <c r="B374" s="10"/>
      <c r="C374" s="11"/>
      <c r="D374" s="10"/>
      <c r="F374" s="19"/>
      <c r="G374" s="13"/>
    </row>
    <row r="375" spans="2:7" s="17" customFormat="1">
      <c r="B375" s="10"/>
      <c r="C375" s="11"/>
      <c r="D375" s="10"/>
      <c r="F375" s="19"/>
      <c r="G375" s="13"/>
    </row>
    <row r="376" spans="2:7" s="17" customFormat="1">
      <c r="B376" s="10"/>
      <c r="C376" s="11"/>
      <c r="D376" s="10"/>
      <c r="F376" s="19"/>
      <c r="G376" s="13"/>
    </row>
    <row r="377" spans="2:7" s="17" customFormat="1">
      <c r="B377" s="10"/>
      <c r="C377" s="11"/>
      <c r="D377" s="10"/>
      <c r="F377" s="19"/>
      <c r="G377" s="13"/>
    </row>
    <row r="378" spans="2:7" s="17" customFormat="1">
      <c r="B378" s="10"/>
      <c r="C378" s="11"/>
      <c r="D378" s="10"/>
      <c r="F378" s="19"/>
      <c r="G378" s="13"/>
    </row>
    <row r="379" spans="2:7" s="17" customFormat="1">
      <c r="B379" s="10"/>
      <c r="C379" s="11"/>
      <c r="D379" s="10"/>
      <c r="F379" s="19"/>
      <c r="G379" s="13"/>
    </row>
    <row r="380" spans="2:7" s="17" customFormat="1">
      <c r="B380" s="10"/>
      <c r="C380" s="11"/>
      <c r="D380" s="10"/>
      <c r="F380" s="19"/>
      <c r="G380" s="13"/>
    </row>
    <row r="381" spans="2:7" s="17" customFormat="1">
      <c r="B381" s="10"/>
      <c r="C381" s="11"/>
      <c r="D381" s="10"/>
      <c r="F381" s="19"/>
      <c r="G381" s="13"/>
    </row>
    <row r="382" spans="2:7" s="17" customFormat="1">
      <c r="B382" s="10"/>
      <c r="C382" s="11"/>
      <c r="D382" s="10"/>
      <c r="F382" s="19"/>
      <c r="G382" s="13"/>
    </row>
    <row r="383" spans="2:7" s="17" customFormat="1">
      <c r="B383" s="10"/>
      <c r="C383" s="11"/>
      <c r="D383" s="10"/>
      <c r="F383" s="19"/>
      <c r="G383" s="13"/>
    </row>
    <row r="384" spans="2:7" s="17" customFormat="1">
      <c r="B384" s="10"/>
      <c r="C384" s="11"/>
      <c r="D384" s="10"/>
      <c r="F384" s="19"/>
      <c r="G384" s="13"/>
    </row>
    <row r="385" spans="2:7" s="17" customFormat="1">
      <c r="B385" s="10"/>
      <c r="C385" s="11"/>
      <c r="D385" s="10"/>
      <c r="F385" s="19"/>
      <c r="G385" s="13"/>
    </row>
    <row r="386" spans="2:7" s="17" customFormat="1">
      <c r="B386" s="10"/>
      <c r="C386" s="11"/>
      <c r="D386" s="10"/>
      <c r="F386" s="19"/>
      <c r="G386" s="13"/>
    </row>
    <row r="387" spans="2:7" s="17" customFormat="1">
      <c r="B387" s="10"/>
      <c r="C387" s="11"/>
      <c r="D387" s="10"/>
      <c r="F387" s="19"/>
      <c r="G387" s="13"/>
    </row>
    <row r="388" spans="2:7" s="17" customFormat="1">
      <c r="B388" s="10"/>
      <c r="C388" s="11"/>
      <c r="D388" s="10"/>
      <c r="F388" s="19"/>
      <c r="G388" s="13"/>
    </row>
    <row r="389" spans="2:7" s="17" customFormat="1">
      <c r="B389" s="10"/>
      <c r="C389" s="11"/>
      <c r="D389" s="10"/>
      <c r="F389" s="19"/>
      <c r="G389" s="13"/>
    </row>
    <row r="390" spans="2:7" s="17" customFormat="1">
      <c r="B390" s="10"/>
      <c r="C390" s="11"/>
      <c r="D390" s="10"/>
      <c r="F390" s="19"/>
      <c r="G390" s="13"/>
    </row>
    <row r="391" spans="2:7" s="17" customFormat="1">
      <c r="B391" s="10"/>
      <c r="C391" s="11"/>
      <c r="D391" s="10"/>
      <c r="F391" s="19"/>
      <c r="G391" s="13"/>
    </row>
    <row r="392" spans="2:7" s="17" customFormat="1">
      <c r="B392" s="10"/>
      <c r="C392" s="11"/>
      <c r="D392" s="10"/>
      <c r="F392" s="19"/>
      <c r="G392" s="13"/>
    </row>
    <row r="393" spans="2:7" s="17" customFormat="1">
      <c r="B393" s="10"/>
      <c r="C393" s="11"/>
      <c r="D393" s="10"/>
      <c r="F393" s="19"/>
      <c r="G393" s="13"/>
    </row>
    <row r="394" spans="2:7" s="17" customFormat="1">
      <c r="B394" s="10"/>
      <c r="C394" s="11"/>
      <c r="D394" s="10"/>
      <c r="F394" s="19"/>
      <c r="G394" s="13"/>
    </row>
    <row r="395" spans="2:7" s="17" customFormat="1">
      <c r="B395" s="10"/>
      <c r="C395" s="11"/>
      <c r="D395" s="10"/>
      <c r="F395" s="19"/>
      <c r="G395" s="13"/>
    </row>
    <row r="396" spans="2:7" s="17" customFormat="1">
      <c r="B396" s="10"/>
      <c r="C396" s="11"/>
      <c r="D396" s="10"/>
      <c r="F396" s="19"/>
      <c r="G396" s="13"/>
    </row>
    <row r="397" spans="2:7" s="17" customFormat="1">
      <c r="B397" s="10"/>
      <c r="C397" s="11"/>
      <c r="D397" s="10"/>
      <c r="F397" s="19"/>
      <c r="G397" s="13"/>
    </row>
    <row r="398" spans="2:7" s="17" customFormat="1">
      <c r="B398" s="10"/>
      <c r="C398" s="11"/>
      <c r="D398" s="10"/>
      <c r="F398" s="19"/>
      <c r="G398" s="13"/>
    </row>
    <row r="399" spans="2:7" s="17" customFormat="1">
      <c r="B399" s="10"/>
      <c r="C399" s="11"/>
      <c r="D399" s="10"/>
      <c r="F399" s="19"/>
      <c r="G399" s="13"/>
    </row>
    <row r="400" spans="2:7" s="17" customFormat="1">
      <c r="B400" s="10"/>
      <c r="C400" s="11"/>
      <c r="D400" s="10"/>
      <c r="F400" s="19"/>
      <c r="G400" s="13"/>
    </row>
    <row r="401" spans="2:7" s="17" customFormat="1">
      <c r="B401" s="10"/>
      <c r="C401" s="11"/>
      <c r="D401" s="10"/>
      <c r="F401" s="19"/>
      <c r="G401" s="13"/>
    </row>
    <row r="402" spans="2:7" s="17" customFormat="1">
      <c r="B402" s="10"/>
      <c r="C402" s="11"/>
      <c r="D402" s="10"/>
      <c r="F402" s="19"/>
      <c r="G402" s="13"/>
    </row>
    <row r="403" spans="2:7" s="17" customFormat="1">
      <c r="B403" s="10"/>
      <c r="C403" s="11"/>
      <c r="D403" s="10"/>
      <c r="F403" s="19"/>
      <c r="G403" s="13"/>
    </row>
    <row r="404" spans="2:7" s="17" customFormat="1">
      <c r="B404" s="10"/>
      <c r="C404" s="11"/>
      <c r="D404" s="10"/>
      <c r="F404" s="19"/>
      <c r="G404" s="13"/>
    </row>
    <row r="405" spans="2:7" s="17" customFormat="1">
      <c r="B405" s="10"/>
      <c r="C405" s="11"/>
      <c r="D405" s="10"/>
      <c r="F405" s="19"/>
      <c r="G405" s="13"/>
    </row>
    <row r="406" spans="2:7" s="17" customFormat="1">
      <c r="B406" s="10"/>
      <c r="C406" s="11"/>
      <c r="D406" s="10"/>
      <c r="F406" s="19"/>
      <c r="G406" s="13"/>
    </row>
    <row r="407" spans="2:7" s="17" customFormat="1">
      <c r="B407" s="10"/>
      <c r="C407" s="11"/>
      <c r="D407" s="10"/>
      <c r="F407" s="19"/>
      <c r="G407" s="13"/>
    </row>
    <row r="408" spans="2:7" s="17" customFormat="1">
      <c r="B408" s="10"/>
      <c r="C408" s="11"/>
      <c r="D408" s="10"/>
      <c r="F408" s="19"/>
      <c r="G408" s="13"/>
    </row>
    <row r="409" spans="2:7" s="17" customFormat="1">
      <c r="B409" s="10"/>
      <c r="C409" s="11"/>
      <c r="D409" s="10"/>
      <c r="F409" s="19"/>
      <c r="G409" s="13"/>
    </row>
    <row r="410" spans="2:7" s="17" customFormat="1">
      <c r="B410" s="10"/>
      <c r="C410" s="11"/>
      <c r="D410" s="10"/>
      <c r="F410" s="19"/>
      <c r="G410" s="13"/>
    </row>
    <row r="411" spans="2:7" s="17" customFormat="1">
      <c r="B411" s="10"/>
      <c r="C411" s="11"/>
      <c r="D411" s="10"/>
      <c r="F411" s="19"/>
      <c r="G411" s="13"/>
    </row>
    <row r="412" spans="2:7" s="17" customFormat="1">
      <c r="B412" s="10"/>
      <c r="C412" s="11"/>
      <c r="D412" s="10"/>
      <c r="F412" s="19"/>
      <c r="G412" s="13"/>
    </row>
    <row r="413" spans="2:7" s="17" customFormat="1">
      <c r="B413" s="10"/>
      <c r="C413" s="11"/>
      <c r="D413" s="10"/>
      <c r="F413" s="19"/>
      <c r="G413" s="13"/>
    </row>
    <row r="414" spans="2:7" s="17" customFormat="1">
      <c r="B414" s="10"/>
      <c r="C414" s="11"/>
      <c r="D414" s="10"/>
      <c r="F414" s="19"/>
      <c r="G414" s="13"/>
    </row>
    <row r="415" spans="2:7" s="17" customFormat="1">
      <c r="B415" s="10"/>
      <c r="C415" s="11"/>
      <c r="D415" s="10"/>
      <c r="F415" s="19"/>
      <c r="G415" s="13"/>
    </row>
    <row r="416" spans="2:7" s="17" customFormat="1">
      <c r="B416" s="10"/>
      <c r="C416" s="11"/>
      <c r="D416" s="10"/>
      <c r="F416" s="19"/>
      <c r="G416" s="13"/>
    </row>
    <row r="417" spans="2:7" s="17" customFormat="1">
      <c r="B417" s="10"/>
      <c r="C417" s="11"/>
      <c r="D417" s="10"/>
      <c r="F417" s="19"/>
      <c r="G417" s="13"/>
    </row>
    <row r="418" spans="2:7" s="17" customFormat="1">
      <c r="B418" s="10"/>
      <c r="C418" s="11"/>
      <c r="D418" s="10"/>
      <c r="F418" s="19"/>
      <c r="G418" s="13"/>
    </row>
    <row r="419" spans="2:7" s="17" customFormat="1">
      <c r="B419" s="10"/>
      <c r="C419" s="11"/>
      <c r="D419" s="10"/>
      <c r="F419" s="19"/>
      <c r="G419" s="13"/>
    </row>
    <row r="420" spans="2:7" s="17" customFormat="1">
      <c r="B420" s="10"/>
      <c r="C420" s="11"/>
      <c r="D420" s="10"/>
      <c r="F420" s="19"/>
      <c r="G420" s="13"/>
    </row>
    <row r="421" spans="2:7" s="17" customFormat="1">
      <c r="B421" s="10"/>
      <c r="C421" s="11"/>
      <c r="D421" s="10"/>
      <c r="F421" s="19"/>
      <c r="G421" s="13"/>
    </row>
    <row r="422" spans="2:7" s="17" customFormat="1">
      <c r="B422" s="10"/>
      <c r="C422" s="11"/>
      <c r="D422" s="10"/>
      <c r="F422" s="19"/>
      <c r="G422" s="13"/>
    </row>
    <row r="423" spans="2:7" s="17" customFormat="1">
      <c r="B423" s="10"/>
      <c r="C423" s="11"/>
      <c r="D423" s="10"/>
      <c r="F423" s="19"/>
      <c r="G423" s="13"/>
    </row>
    <row r="424" spans="2:7" s="17" customFormat="1">
      <c r="B424" s="10"/>
      <c r="C424" s="11"/>
      <c r="D424" s="10"/>
      <c r="F424" s="19"/>
      <c r="G424" s="13"/>
    </row>
    <row r="425" spans="2:7" s="17" customFormat="1">
      <c r="B425" s="10"/>
      <c r="C425" s="11"/>
      <c r="D425" s="10"/>
      <c r="F425" s="19"/>
      <c r="G425" s="13"/>
    </row>
    <row r="426" spans="2:7" s="17" customFormat="1">
      <c r="B426" s="10"/>
      <c r="C426" s="11"/>
      <c r="D426" s="10"/>
      <c r="F426" s="19"/>
      <c r="G426" s="13"/>
    </row>
    <row r="427" spans="2:7" s="17" customFormat="1">
      <c r="B427" s="10"/>
      <c r="C427" s="11"/>
      <c r="D427" s="10"/>
      <c r="F427" s="19"/>
      <c r="G427" s="13"/>
    </row>
    <row r="428" spans="2:7" s="17" customFormat="1">
      <c r="B428" s="10"/>
      <c r="C428" s="11"/>
      <c r="D428" s="10"/>
      <c r="F428" s="19"/>
      <c r="G428" s="13"/>
    </row>
    <row r="429" spans="2:7" s="17" customFormat="1">
      <c r="B429" s="10"/>
      <c r="C429" s="11"/>
      <c r="D429" s="10"/>
      <c r="F429" s="19"/>
      <c r="G429" s="13"/>
    </row>
    <row r="430" spans="2:7" s="17" customFormat="1">
      <c r="B430" s="10"/>
      <c r="C430" s="11"/>
      <c r="D430" s="10"/>
      <c r="F430" s="19"/>
      <c r="G430" s="13"/>
    </row>
    <row r="431" spans="2:7" s="17" customFormat="1">
      <c r="B431" s="10"/>
      <c r="C431" s="11"/>
      <c r="D431" s="10"/>
      <c r="F431" s="19"/>
      <c r="G431" s="13"/>
    </row>
    <row r="432" spans="2:7" s="17" customFormat="1">
      <c r="B432" s="10"/>
      <c r="C432" s="11"/>
      <c r="D432" s="10"/>
      <c r="F432" s="19"/>
      <c r="G432" s="13"/>
    </row>
    <row r="433" spans="2:7" s="17" customFormat="1">
      <c r="B433" s="10"/>
      <c r="C433" s="11"/>
      <c r="D433" s="10"/>
      <c r="F433" s="19"/>
      <c r="G433" s="13"/>
    </row>
    <row r="434" spans="2:7" s="17" customFormat="1">
      <c r="B434" s="10"/>
      <c r="C434" s="11"/>
      <c r="D434" s="10"/>
      <c r="F434" s="19"/>
      <c r="G434" s="13"/>
    </row>
    <row r="435" spans="2:7" s="17" customFormat="1">
      <c r="B435" s="10"/>
      <c r="C435" s="11"/>
      <c r="D435" s="10"/>
      <c r="F435" s="19"/>
      <c r="G435" s="13"/>
    </row>
    <row r="436" spans="2:7" s="17" customFormat="1">
      <c r="B436" s="10"/>
      <c r="C436" s="11"/>
      <c r="D436" s="10"/>
      <c r="F436" s="19"/>
      <c r="G436" s="13"/>
    </row>
    <row r="437" spans="2:7" s="17" customFormat="1">
      <c r="B437" s="10"/>
      <c r="C437" s="11"/>
      <c r="D437" s="10"/>
      <c r="F437" s="19"/>
      <c r="G437" s="13"/>
    </row>
    <row r="438" spans="2:7" s="17" customFormat="1">
      <c r="B438" s="10"/>
      <c r="C438" s="11"/>
      <c r="D438" s="10"/>
      <c r="F438" s="19"/>
      <c r="G438" s="13"/>
    </row>
    <row r="439" spans="2:7" s="17" customFormat="1">
      <c r="B439" s="10"/>
      <c r="C439" s="11"/>
      <c r="D439" s="10"/>
      <c r="F439" s="19"/>
      <c r="G439" s="13"/>
    </row>
    <row r="440" spans="2:7" s="17" customFormat="1">
      <c r="B440" s="10"/>
      <c r="C440" s="11"/>
      <c r="D440" s="10"/>
      <c r="F440" s="19"/>
      <c r="G440" s="13"/>
    </row>
    <row r="441" spans="2:7" s="17" customFormat="1">
      <c r="B441" s="10"/>
      <c r="C441" s="11"/>
      <c r="D441" s="10"/>
      <c r="F441" s="19"/>
      <c r="G441" s="13"/>
    </row>
    <row r="442" spans="2:7" s="17" customFormat="1">
      <c r="B442" s="10"/>
      <c r="C442" s="11"/>
      <c r="D442" s="10"/>
      <c r="F442" s="19"/>
      <c r="G442" s="13"/>
    </row>
    <row r="443" spans="2:7" s="17" customFormat="1">
      <c r="B443" s="10"/>
      <c r="C443" s="11"/>
      <c r="D443" s="10"/>
      <c r="F443" s="19"/>
      <c r="G443" s="13"/>
    </row>
    <row r="444" spans="2:7" s="17" customFormat="1">
      <c r="B444" s="10"/>
      <c r="C444" s="11"/>
      <c r="D444" s="10"/>
      <c r="F444" s="19"/>
      <c r="G444" s="13"/>
    </row>
    <row r="445" spans="2:7" s="17" customFormat="1">
      <c r="B445" s="10"/>
      <c r="C445" s="11"/>
      <c r="D445" s="10"/>
      <c r="F445" s="19"/>
      <c r="G445" s="13"/>
    </row>
    <row r="446" spans="2:7" s="17" customFormat="1">
      <c r="B446" s="10"/>
      <c r="C446" s="11"/>
      <c r="D446" s="10"/>
      <c r="F446" s="19"/>
      <c r="G446" s="13"/>
    </row>
    <row r="447" spans="2:7" s="17" customFormat="1">
      <c r="B447" s="10"/>
      <c r="C447" s="11"/>
      <c r="D447" s="10"/>
      <c r="F447" s="19"/>
      <c r="G447" s="13"/>
    </row>
    <row r="448" spans="2:7" s="17" customFormat="1">
      <c r="B448" s="10"/>
      <c r="C448" s="11"/>
      <c r="D448" s="10"/>
      <c r="F448" s="19"/>
      <c r="G448" s="13"/>
    </row>
    <row r="449" spans="2:7" s="17" customFormat="1">
      <c r="B449" s="10"/>
      <c r="C449" s="11"/>
      <c r="D449" s="10"/>
      <c r="F449" s="19"/>
      <c r="G449" s="13"/>
    </row>
    <row r="450" spans="2:7" s="17" customFormat="1">
      <c r="B450" s="10"/>
      <c r="C450" s="11"/>
      <c r="D450" s="10"/>
      <c r="F450" s="19"/>
      <c r="G450" s="13"/>
    </row>
    <row r="451" spans="2:7" s="17" customFormat="1">
      <c r="B451" s="10"/>
      <c r="C451" s="11"/>
      <c r="D451" s="10"/>
      <c r="F451" s="19"/>
      <c r="G451" s="13"/>
    </row>
    <row r="452" spans="2:7" s="17" customFormat="1">
      <c r="B452" s="10"/>
      <c r="C452" s="11"/>
      <c r="D452" s="10"/>
      <c r="F452" s="19"/>
      <c r="G452" s="13"/>
    </row>
    <row r="453" spans="2:7" s="17" customFormat="1">
      <c r="B453" s="10"/>
      <c r="C453" s="11"/>
      <c r="D453" s="10"/>
      <c r="F453" s="19"/>
      <c r="G453" s="13"/>
    </row>
    <row r="454" spans="2:7" s="17" customFormat="1">
      <c r="B454" s="10"/>
      <c r="C454" s="11"/>
      <c r="D454" s="10"/>
      <c r="F454" s="19"/>
      <c r="G454" s="13"/>
    </row>
    <row r="455" spans="2:7" s="17" customFormat="1">
      <c r="B455" s="10"/>
      <c r="C455" s="11"/>
      <c r="D455" s="10"/>
      <c r="F455" s="19"/>
      <c r="G455" s="13"/>
    </row>
    <row r="456" spans="2:7" s="17" customFormat="1">
      <c r="B456" s="10"/>
      <c r="C456" s="11"/>
      <c r="D456" s="10"/>
      <c r="F456" s="19"/>
      <c r="G456" s="13"/>
    </row>
    <row r="457" spans="2:7" s="17" customFormat="1">
      <c r="B457" s="10"/>
      <c r="C457" s="11"/>
      <c r="D457" s="10"/>
      <c r="F457" s="19"/>
      <c r="G457" s="13"/>
    </row>
    <row r="458" spans="2:7" s="17" customFormat="1">
      <c r="B458" s="10"/>
      <c r="C458" s="11"/>
      <c r="D458" s="10"/>
      <c r="F458" s="19"/>
      <c r="G458" s="13"/>
    </row>
    <row r="459" spans="2:7" s="17" customFormat="1">
      <c r="B459" s="10"/>
      <c r="C459" s="11"/>
      <c r="D459" s="10"/>
      <c r="F459" s="19"/>
      <c r="G459" s="13"/>
    </row>
    <row r="460" spans="2:7" s="17" customFormat="1">
      <c r="B460" s="10"/>
      <c r="C460" s="11"/>
      <c r="D460" s="10"/>
      <c r="F460" s="19"/>
      <c r="G460" s="13"/>
    </row>
    <row r="461" spans="2:7" s="17" customFormat="1">
      <c r="B461" s="10"/>
      <c r="C461" s="11"/>
      <c r="D461" s="10"/>
      <c r="F461" s="19"/>
      <c r="G461" s="13"/>
    </row>
    <row r="462" spans="2:7" s="17" customFormat="1">
      <c r="B462" s="10"/>
      <c r="C462" s="11"/>
      <c r="D462" s="10"/>
      <c r="F462" s="19"/>
      <c r="G462" s="13"/>
    </row>
    <row r="463" spans="2:7" s="17" customFormat="1">
      <c r="B463" s="10"/>
      <c r="C463" s="11"/>
      <c r="D463" s="10"/>
      <c r="F463" s="19"/>
      <c r="G463" s="13"/>
    </row>
    <row r="464" spans="2:7" s="17" customFormat="1">
      <c r="B464" s="10"/>
      <c r="C464" s="11"/>
      <c r="D464" s="10"/>
      <c r="F464" s="19"/>
      <c r="G464" s="13"/>
    </row>
    <row r="465" spans="2:7" s="17" customFormat="1">
      <c r="B465" s="10"/>
      <c r="C465" s="11"/>
      <c r="D465" s="10"/>
      <c r="F465" s="19"/>
      <c r="G465" s="13"/>
    </row>
    <row r="466" spans="2:7" s="17" customFormat="1">
      <c r="B466" s="10"/>
      <c r="C466" s="11"/>
      <c r="D466" s="10"/>
      <c r="F466" s="19"/>
      <c r="G466" s="13"/>
    </row>
    <row r="467" spans="2:7" s="17" customFormat="1">
      <c r="B467" s="10"/>
      <c r="C467" s="11"/>
      <c r="D467" s="10"/>
      <c r="F467" s="19"/>
      <c r="G467" s="13"/>
    </row>
    <row r="468" spans="2:7" s="17" customFormat="1">
      <c r="B468" s="10"/>
      <c r="C468" s="11"/>
      <c r="D468" s="10"/>
      <c r="F468" s="19"/>
      <c r="G468" s="13"/>
    </row>
    <row r="469" spans="2:7" s="17" customFormat="1">
      <c r="B469" s="10"/>
      <c r="C469" s="11"/>
      <c r="D469" s="10"/>
      <c r="F469" s="19"/>
      <c r="G469" s="13"/>
    </row>
    <row r="470" spans="2:7" s="17" customFormat="1">
      <c r="B470" s="10"/>
      <c r="C470" s="11"/>
      <c r="D470" s="10"/>
      <c r="F470" s="19"/>
      <c r="G470" s="13"/>
    </row>
    <row r="471" spans="2:7" s="17" customFormat="1">
      <c r="B471" s="10"/>
      <c r="C471" s="11"/>
      <c r="D471" s="10"/>
      <c r="F471" s="19"/>
      <c r="G471" s="13"/>
    </row>
    <row r="472" spans="2:7" s="17" customFormat="1">
      <c r="B472" s="10"/>
      <c r="C472" s="11"/>
      <c r="D472" s="10"/>
      <c r="F472" s="19"/>
      <c r="G472" s="13"/>
    </row>
    <row r="473" spans="2:7" s="17" customFormat="1">
      <c r="B473" s="10"/>
      <c r="C473" s="11"/>
      <c r="D473" s="10"/>
      <c r="F473" s="19"/>
      <c r="G473" s="13"/>
    </row>
    <row r="474" spans="2:7" s="17" customFormat="1">
      <c r="B474" s="10"/>
      <c r="C474" s="11"/>
      <c r="D474" s="10"/>
      <c r="F474" s="19"/>
      <c r="G474" s="13"/>
    </row>
    <row r="475" spans="2:7" s="17" customFormat="1">
      <c r="B475" s="10"/>
      <c r="C475" s="11"/>
      <c r="D475" s="10"/>
      <c r="F475" s="19"/>
      <c r="G475" s="13"/>
    </row>
    <row r="476" spans="2:7" s="17" customFormat="1">
      <c r="B476" s="10"/>
      <c r="C476" s="11"/>
      <c r="D476" s="10"/>
      <c r="F476" s="19"/>
      <c r="G476" s="13"/>
    </row>
    <row r="477" spans="2:7" s="17" customFormat="1">
      <c r="B477" s="10"/>
      <c r="C477" s="11"/>
      <c r="D477" s="10"/>
      <c r="F477" s="19"/>
      <c r="G477" s="13"/>
    </row>
    <row r="478" spans="2:7" s="17" customFormat="1">
      <c r="B478" s="10"/>
      <c r="C478" s="11"/>
      <c r="D478" s="10"/>
      <c r="F478" s="19"/>
      <c r="G478" s="13"/>
    </row>
    <row r="479" spans="2:7" s="17" customFormat="1">
      <c r="B479" s="10"/>
      <c r="C479" s="11"/>
      <c r="D479" s="10"/>
      <c r="F479" s="19"/>
      <c r="G479" s="13"/>
    </row>
    <row r="480" spans="2:7" s="17" customFormat="1">
      <c r="B480" s="10"/>
      <c r="C480" s="11"/>
      <c r="D480" s="10"/>
      <c r="F480" s="19"/>
      <c r="G480" s="13"/>
    </row>
    <row r="481" spans="2:7" s="17" customFormat="1">
      <c r="B481" s="10"/>
      <c r="C481" s="11"/>
      <c r="D481" s="10"/>
      <c r="F481" s="19"/>
      <c r="G481" s="13"/>
    </row>
    <row r="482" spans="2:7" s="17" customFormat="1">
      <c r="B482" s="10"/>
      <c r="C482" s="11"/>
      <c r="D482" s="10"/>
      <c r="F482" s="19"/>
      <c r="G482" s="13"/>
    </row>
    <row r="483" spans="2:7" s="17" customFormat="1">
      <c r="B483" s="10"/>
      <c r="C483" s="11"/>
      <c r="D483" s="10"/>
      <c r="F483" s="19"/>
      <c r="G483" s="13"/>
    </row>
    <row r="484" spans="2:7" s="17" customFormat="1">
      <c r="B484" s="10"/>
      <c r="C484" s="11"/>
      <c r="D484" s="10"/>
      <c r="F484" s="19"/>
      <c r="G484" s="13"/>
    </row>
    <row r="485" spans="2:7" s="17" customFormat="1">
      <c r="B485" s="10"/>
      <c r="C485" s="11"/>
      <c r="D485" s="10"/>
      <c r="F485" s="19"/>
      <c r="G485" s="13"/>
    </row>
    <row r="486" spans="2:7" s="17" customFormat="1">
      <c r="B486" s="10"/>
      <c r="C486" s="11"/>
      <c r="D486" s="10"/>
      <c r="F486" s="19"/>
      <c r="G486" s="13"/>
    </row>
    <row r="487" spans="2:7" s="17" customFormat="1">
      <c r="B487" s="10"/>
      <c r="C487" s="11"/>
      <c r="D487" s="10"/>
      <c r="F487" s="19"/>
      <c r="G487" s="13"/>
    </row>
    <row r="488" spans="2:7" s="17" customFormat="1">
      <c r="B488" s="10"/>
      <c r="C488" s="11"/>
      <c r="D488" s="10"/>
      <c r="F488" s="19"/>
      <c r="G488" s="13"/>
    </row>
    <row r="489" spans="2:7" s="17" customFormat="1">
      <c r="B489" s="10"/>
      <c r="C489" s="11"/>
      <c r="D489" s="10"/>
      <c r="F489" s="19"/>
      <c r="G489" s="13"/>
    </row>
    <row r="490" spans="2:7" s="17" customFormat="1">
      <c r="B490" s="10"/>
      <c r="C490" s="11"/>
      <c r="D490" s="10"/>
      <c r="F490" s="19"/>
      <c r="G490" s="13"/>
    </row>
    <row r="491" spans="2:7" s="17" customFormat="1">
      <c r="B491" s="10"/>
      <c r="C491" s="11"/>
      <c r="D491" s="10"/>
      <c r="F491" s="19"/>
      <c r="G491" s="13"/>
    </row>
    <row r="492" spans="2:7" s="17" customFormat="1">
      <c r="B492" s="10"/>
      <c r="C492" s="11"/>
      <c r="D492" s="10"/>
      <c r="F492" s="19"/>
      <c r="G492" s="13"/>
    </row>
    <row r="493" spans="2:7" s="17" customFormat="1">
      <c r="B493" s="10"/>
      <c r="C493" s="11"/>
      <c r="D493" s="10"/>
      <c r="F493" s="19"/>
      <c r="G493" s="13"/>
    </row>
    <row r="494" spans="2:7" s="17" customFormat="1">
      <c r="B494" s="10"/>
      <c r="C494" s="11"/>
      <c r="D494" s="10"/>
      <c r="F494" s="19"/>
      <c r="G494" s="13"/>
    </row>
    <row r="495" spans="2:7" s="17" customFormat="1">
      <c r="B495" s="10"/>
      <c r="C495" s="11"/>
      <c r="D495" s="10"/>
      <c r="F495" s="19"/>
      <c r="G495" s="13"/>
    </row>
    <row r="496" spans="2:7" s="17" customFormat="1">
      <c r="B496" s="10"/>
      <c r="C496" s="11"/>
      <c r="D496" s="10"/>
      <c r="F496" s="19"/>
      <c r="G496" s="13"/>
    </row>
    <row r="497" spans="2:7" s="17" customFormat="1">
      <c r="B497" s="10"/>
      <c r="C497" s="11"/>
      <c r="D497" s="10"/>
      <c r="F497" s="19"/>
      <c r="G497" s="13"/>
    </row>
    <row r="498" spans="2:7" s="17" customFormat="1">
      <c r="B498" s="10"/>
      <c r="C498" s="11"/>
      <c r="D498" s="10"/>
      <c r="F498" s="19"/>
      <c r="G498" s="13"/>
    </row>
    <row r="499" spans="2:7" s="17" customFormat="1">
      <c r="B499" s="10"/>
      <c r="C499" s="11"/>
      <c r="D499" s="10"/>
      <c r="F499" s="19"/>
      <c r="G499" s="13"/>
    </row>
    <row r="500" spans="2:7" s="17" customFormat="1">
      <c r="B500" s="10"/>
      <c r="C500" s="11"/>
      <c r="D500" s="10"/>
      <c r="F500" s="19"/>
      <c r="G500" s="13"/>
    </row>
    <row r="501" spans="2:7" s="17" customFormat="1">
      <c r="B501" s="10"/>
      <c r="C501" s="11"/>
      <c r="D501" s="10"/>
      <c r="F501" s="19"/>
      <c r="G501" s="13"/>
    </row>
    <row r="502" spans="2:7" s="17" customFormat="1">
      <c r="B502" s="10"/>
      <c r="C502" s="11"/>
      <c r="D502" s="10"/>
      <c r="F502" s="19"/>
      <c r="G502" s="13"/>
    </row>
    <row r="503" spans="2:7" s="17" customFormat="1">
      <c r="B503" s="10"/>
      <c r="C503" s="11"/>
      <c r="D503" s="10"/>
      <c r="F503" s="19"/>
      <c r="G503" s="13"/>
    </row>
    <row r="504" spans="2:7" s="17" customFormat="1">
      <c r="B504" s="10"/>
      <c r="C504" s="11"/>
      <c r="D504" s="10"/>
      <c r="F504" s="19"/>
      <c r="G504" s="13"/>
    </row>
    <row r="505" spans="2:7" s="17" customFormat="1">
      <c r="B505" s="10"/>
      <c r="C505" s="11"/>
      <c r="D505" s="10"/>
      <c r="F505" s="19"/>
      <c r="G505" s="13"/>
    </row>
    <row r="506" spans="2:7" s="17" customFormat="1">
      <c r="B506" s="10"/>
      <c r="C506" s="11"/>
      <c r="D506" s="10"/>
      <c r="F506" s="19"/>
      <c r="G506" s="13"/>
    </row>
    <row r="507" spans="2:7" s="17" customFormat="1">
      <c r="B507" s="10"/>
      <c r="C507" s="11"/>
      <c r="D507" s="10"/>
      <c r="F507" s="19"/>
      <c r="G507" s="13"/>
    </row>
    <row r="508" spans="2:7" s="17" customFormat="1">
      <c r="B508" s="10"/>
      <c r="C508" s="11"/>
      <c r="D508" s="10"/>
      <c r="F508" s="19"/>
      <c r="G508" s="13"/>
    </row>
    <row r="509" spans="2:7" s="17" customFormat="1">
      <c r="B509" s="10"/>
      <c r="C509" s="11"/>
      <c r="D509" s="10"/>
      <c r="F509" s="19"/>
      <c r="G509" s="13"/>
    </row>
    <row r="510" spans="2:7" s="17" customFormat="1">
      <c r="B510" s="10"/>
      <c r="C510" s="11"/>
      <c r="D510" s="10"/>
      <c r="F510" s="19"/>
      <c r="G510" s="13"/>
    </row>
    <row r="511" spans="2:7" s="17" customFormat="1">
      <c r="B511" s="10"/>
      <c r="C511" s="11"/>
      <c r="D511" s="10"/>
      <c r="F511" s="19"/>
      <c r="G511" s="13"/>
    </row>
    <row r="512" spans="2:7" s="17" customFormat="1">
      <c r="B512" s="10"/>
      <c r="C512" s="11"/>
      <c r="D512" s="10"/>
      <c r="F512" s="19"/>
      <c r="G512" s="13"/>
    </row>
    <row r="513" spans="2:7" s="17" customFormat="1">
      <c r="B513" s="10"/>
      <c r="C513" s="11"/>
      <c r="D513" s="10"/>
      <c r="F513" s="19"/>
      <c r="G513" s="13"/>
    </row>
    <row r="514" spans="2:7" s="17" customFormat="1">
      <c r="B514" s="10"/>
      <c r="C514" s="11"/>
      <c r="D514" s="10"/>
      <c r="F514" s="19"/>
      <c r="G514" s="13"/>
    </row>
    <row r="515" spans="2:7" s="17" customFormat="1">
      <c r="B515" s="10"/>
      <c r="C515" s="11"/>
      <c r="D515" s="10"/>
      <c r="F515" s="19"/>
      <c r="G515" s="13"/>
    </row>
    <row r="516" spans="2:7" s="17" customFormat="1">
      <c r="B516" s="10"/>
      <c r="C516" s="11"/>
      <c r="D516" s="10"/>
      <c r="F516" s="19"/>
      <c r="G516" s="13"/>
    </row>
    <row r="517" spans="2:7" s="17" customFormat="1">
      <c r="B517" s="10"/>
      <c r="C517" s="11"/>
      <c r="D517" s="10"/>
      <c r="F517" s="19"/>
      <c r="G517" s="13"/>
    </row>
    <row r="518" spans="2:7" s="17" customFormat="1">
      <c r="B518" s="10"/>
      <c r="C518" s="11"/>
      <c r="D518" s="10"/>
      <c r="F518" s="19"/>
      <c r="G518" s="13"/>
    </row>
    <row r="519" spans="2:7" s="17" customFormat="1">
      <c r="B519" s="10"/>
      <c r="C519" s="11"/>
      <c r="D519" s="10"/>
      <c r="F519" s="19"/>
      <c r="G519" s="13"/>
    </row>
    <row r="520" spans="2:7" s="17" customFormat="1">
      <c r="B520" s="10"/>
      <c r="C520" s="11"/>
      <c r="D520" s="10"/>
      <c r="F520" s="19"/>
      <c r="G520" s="13"/>
    </row>
    <row r="521" spans="2:7" s="17" customFormat="1">
      <c r="B521" s="10"/>
      <c r="C521" s="11"/>
      <c r="D521" s="10"/>
      <c r="F521" s="19"/>
      <c r="G521" s="13"/>
    </row>
    <row r="522" spans="2:7" s="17" customFormat="1">
      <c r="B522" s="10"/>
      <c r="C522" s="11"/>
      <c r="D522" s="10"/>
      <c r="F522" s="19"/>
      <c r="G522" s="13"/>
    </row>
    <row r="523" spans="2:7" s="17" customFormat="1">
      <c r="B523" s="10"/>
      <c r="C523" s="11"/>
      <c r="D523" s="10"/>
      <c r="F523" s="19"/>
      <c r="G523" s="13"/>
    </row>
    <row r="524" spans="2:7" s="17" customFormat="1">
      <c r="B524" s="10"/>
      <c r="C524" s="11"/>
      <c r="D524" s="10"/>
      <c r="F524" s="19"/>
      <c r="G524" s="13"/>
    </row>
    <row r="525" spans="2:7" s="17" customFormat="1">
      <c r="B525" s="10"/>
      <c r="C525" s="11"/>
      <c r="D525" s="10"/>
      <c r="F525" s="19"/>
      <c r="G525" s="13"/>
    </row>
    <row r="526" spans="2:7" s="17" customFormat="1">
      <c r="B526" s="10"/>
      <c r="C526" s="11"/>
      <c r="D526" s="10"/>
      <c r="F526" s="19"/>
      <c r="G526" s="13"/>
    </row>
    <row r="527" spans="2:7" s="17" customFormat="1">
      <c r="B527" s="10"/>
      <c r="C527" s="11"/>
      <c r="D527" s="10"/>
      <c r="F527" s="19"/>
      <c r="G527" s="13"/>
    </row>
    <row r="528" spans="2:7" s="17" customFormat="1">
      <c r="B528" s="10"/>
      <c r="C528" s="11"/>
      <c r="D528" s="10"/>
      <c r="F528" s="19"/>
      <c r="G528" s="13"/>
    </row>
    <row r="529" spans="2:7" s="17" customFormat="1">
      <c r="B529" s="10"/>
      <c r="C529" s="11"/>
      <c r="D529" s="10"/>
      <c r="F529" s="19"/>
      <c r="G529" s="13"/>
    </row>
    <row r="530" spans="2:7" s="17" customFormat="1">
      <c r="B530" s="10"/>
      <c r="C530" s="11"/>
      <c r="D530" s="10"/>
      <c r="F530" s="19"/>
      <c r="G530" s="13"/>
    </row>
    <row r="531" spans="2:7" s="17" customFormat="1">
      <c r="B531" s="10"/>
      <c r="C531" s="11"/>
      <c r="D531" s="10"/>
      <c r="F531" s="19"/>
      <c r="G531" s="13"/>
    </row>
    <row r="532" spans="2:7" s="17" customFormat="1">
      <c r="B532" s="10"/>
      <c r="C532" s="11"/>
      <c r="D532" s="10"/>
      <c r="F532" s="19"/>
      <c r="G532" s="13"/>
    </row>
    <row r="533" spans="2:7" s="17" customFormat="1">
      <c r="B533" s="10"/>
      <c r="C533" s="11"/>
      <c r="D533" s="10"/>
      <c r="F533" s="19"/>
      <c r="G533" s="13"/>
    </row>
    <row r="534" spans="2:7" s="17" customFormat="1">
      <c r="B534" s="10"/>
      <c r="C534" s="11"/>
      <c r="D534" s="10"/>
      <c r="F534" s="19"/>
      <c r="G534" s="13"/>
    </row>
    <row r="535" spans="2:7" s="17" customFormat="1">
      <c r="B535" s="10"/>
      <c r="C535" s="11"/>
      <c r="D535" s="10"/>
      <c r="F535" s="19"/>
      <c r="G535" s="13"/>
    </row>
    <row r="536" spans="2:7" s="17" customFormat="1">
      <c r="B536" s="10"/>
      <c r="C536" s="11"/>
      <c r="D536" s="10"/>
      <c r="F536" s="19"/>
      <c r="G536" s="13"/>
    </row>
    <row r="537" spans="2:7" s="17" customFormat="1">
      <c r="B537" s="10"/>
      <c r="C537" s="11"/>
      <c r="D537" s="10"/>
      <c r="F537" s="19"/>
      <c r="G537" s="13"/>
    </row>
    <row r="538" spans="2:7" s="17" customFormat="1">
      <c r="B538" s="10"/>
      <c r="C538" s="11"/>
      <c r="D538" s="10"/>
      <c r="F538" s="19"/>
      <c r="G538" s="13"/>
    </row>
    <row r="539" spans="2:7" s="17" customFormat="1">
      <c r="B539" s="10"/>
      <c r="C539" s="11"/>
      <c r="D539" s="10"/>
      <c r="F539" s="19"/>
      <c r="G539" s="13"/>
    </row>
    <row r="540" spans="2:7" s="17" customFormat="1">
      <c r="B540" s="10"/>
      <c r="C540" s="11"/>
      <c r="D540" s="10"/>
      <c r="F540" s="19"/>
      <c r="G540" s="13"/>
    </row>
    <row r="541" spans="2:7" s="17" customFormat="1">
      <c r="B541" s="10"/>
      <c r="C541" s="11"/>
      <c r="D541" s="10"/>
      <c r="F541" s="19"/>
      <c r="G541" s="13"/>
    </row>
    <row r="542" spans="2:7" s="17" customFormat="1">
      <c r="B542" s="10"/>
      <c r="C542" s="11"/>
      <c r="D542" s="10"/>
      <c r="F542" s="19"/>
      <c r="G542" s="13"/>
    </row>
    <row r="543" spans="2:7" s="17" customFormat="1">
      <c r="B543" s="10"/>
      <c r="C543" s="11"/>
      <c r="D543" s="10"/>
      <c r="F543" s="19"/>
      <c r="G543" s="13"/>
    </row>
    <row r="544" spans="2:7" s="17" customFormat="1">
      <c r="B544" s="10"/>
      <c r="C544" s="11"/>
      <c r="D544" s="10"/>
      <c r="F544" s="19"/>
      <c r="G544" s="13"/>
    </row>
    <row r="545" spans="2:7" s="17" customFormat="1">
      <c r="B545" s="10"/>
      <c r="C545" s="11"/>
      <c r="D545" s="10"/>
      <c r="F545" s="19"/>
      <c r="G545" s="13"/>
    </row>
    <row r="546" spans="2:7" s="17" customFormat="1">
      <c r="B546" s="10"/>
      <c r="C546" s="11"/>
      <c r="D546" s="10"/>
      <c r="F546" s="19"/>
      <c r="G546" s="13"/>
    </row>
    <row r="547" spans="2:7" s="17" customFormat="1">
      <c r="B547" s="10"/>
      <c r="C547" s="11"/>
      <c r="D547" s="10"/>
      <c r="F547" s="19"/>
      <c r="G547" s="13"/>
    </row>
    <row r="548" spans="2:7" s="17" customFormat="1">
      <c r="B548" s="10"/>
      <c r="C548" s="11"/>
      <c r="D548" s="10"/>
      <c r="F548" s="19"/>
      <c r="G548" s="13"/>
    </row>
    <row r="549" spans="2:7" s="17" customFormat="1">
      <c r="B549" s="10"/>
      <c r="C549" s="11"/>
      <c r="D549" s="10"/>
      <c r="F549" s="19"/>
      <c r="G549" s="13"/>
    </row>
    <row r="550" spans="2:7" s="17" customFormat="1">
      <c r="B550" s="10"/>
      <c r="C550" s="11"/>
      <c r="D550" s="10"/>
      <c r="F550" s="19"/>
      <c r="G550" s="13"/>
    </row>
    <row r="551" spans="2:7" s="17" customFormat="1">
      <c r="B551" s="10"/>
      <c r="C551" s="11"/>
      <c r="D551" s="10"/>
      <c r="F551" s="19"/>
      <c r="G551" s="13"/>
    </row>
    <row r="552" spans="2:7" s="17" customFormat="1">
      <c r="B552" s="10"/>
      <c r="C552" s="11"/>
      <c r="D552" s="10"/>
      <c r="F552" s="19"/>
      <c r="G552" s="13"/>
    </row>
    <row r="553" spans="2:7" s="17" customFormat="1">
      <c r="B553" s="10"/>
      <c r="C553" s="11"/>
      <c r="D553" s="10"/>
      <c r="F553" s="19"/>
      <c r="G553" s="13"/>
    </row>
    <row r="554" spans="2:7" s="17" customFormat="1">
      <c r="B554" s="10"/>
      <c r="C554" s="11"/>
      <c r="D554" s="10"/>
      <c r="F554" s="19"/>
      <c r="G554" s="13"/>
    </row>
    <row r="555" spans="2:7" s="17" customFormat="1">
      <c r="B555" s="10"/>
      <c r="C555" s="11"/>
      <c r="D555" s="10"/>
      <c r="F555" s="19"/>
      <c r="G555" s="13"/>
    </row>
    <row r="556" spans="2:7" s="17" customFormat="1">
      <c r="B556" s="10"/>
      <c r="C556" s="11"/>
      <c r="D556" s="10"/>
      <c r="F556" s="19"/>
      <c r="G556" s="13"/>
    </row>
    <row r="557" spans="2:7" s="17" customFormat="1">
      <c r="B557" s="10"/>
      <c r="C557" s="11"/>
      <c r="D557" s="10"/>
      <c r="F557" s="19"/>
      <c r="G557" s="13"/>
    </row>
    <row r="558" spans="2:7" s="17" customFormat="1">
      <c r="B558" s="10"/>
      <c r="C558" s="11"/>
      <c r="D558" s="10"/>
      <c r="F558" s="19"/>
      <c r="G558" s="13"/>
    </row>
    <row r="559" spans="2:7" s="17" customFormat="1">
      <c r="B559" s="10"/>
      <c r="C559" s="11"/>
      <c r="D559" s="10"/>
      <c r="F559" s="19"/>
      <c r="G559" s="13"/>
    </row>
    <row r="560" spans="2:7" s="17" customFormat="1">
      <c r="B560" s="10"/>
      <c r="C560" s="11"/>
      <c r="D560" s="10"/>
      <c r="F560" s="19"/>
      <c r="G560" s="13"/>
    </row>
    <row r="561" spans="2:7" s="17" customFormat="1">
      <c r="B561" s="10"/>
      <c r="C561" s="11"/>
      <c r="D561" s="10"/>
      <c r="F561" s="19"/>
      <c r="G561" s="13"/>
    </row>
    <row r="562" spans="2:7" s="17" customFormat="1">
      <c r="B562" s="10"/>
      <c r="C562" s="11"/>
      <c r="D562" s="10"/>
      <c r="F562" s="19"/>
      <c r="G562" s="13"/>
    </row>
    <row r="563" spans="2:7" s="17" customFormat="1">
      <c r="B563" s="10"/>
      <c r="C563" s="11"/>
      <c r="D563" s="10"/>
      <c r="F563" s="19"/>
      <c r="G563" s="13"/>
    </row>
    <row r="564" spans="2:7" s="17" customFormat="1">
      <c r="B564" s="10"/>
      <c r="C564" s="11"/>
      <c r="D564" s="10"/>
      <c r="F564" s="19"/>
      <c r="G564" s="13"/>
    </row>
    <row r="565" spans="2:7" s="17" customFormat="1">
      <c r="B565" s="10"/>
      <c r="C565" s="11"/>
      <c r="D565" s="10"/>
      <c r="F565" s="19"/>
      <c r="G565" s="13"/>
    </row>
    <row r="566" spans="2:7" s="17" customFormat="1">
      <c r="B566" s="10"/>
      <c r="C566" s="11"/>
      <c r="D566" s="10"/>
      <c r="F566" s="19"/>
      <c r="G566" s="13"/>
    </row>
    <row r="567" spans="2:7" s="17" customFormat="1">
      <c r="B567" s="10"/>
      <c r="C567" s="11"/>
      <c r="D567" s="10"/>
      <c r="F567" s="19"/>
      <c r="G567" s="13"/>
    </row>
    <row r="568" spans="2:7" s="17" customFormat="1">
      <c r="B568" s="10"/>
      <c r="C568" s="11"/>
      <c r="D568" s="10"/>
      <c r="F568" s="19"/>
      <c r="G568" s="13"/>
    </row>
    <row r="569" spans="2:7" s="17" customFormat="1">
      <c r="B569" s="10"/>
      <c r="C569" s="11"/>
      <c r="D569" s="10"/>
      <c r="F569" s="19"/>
      <c r="G569" s="13"/>
    </row>
    <row r="570" spans="2:7" s="17" customFormat="1">
      <c r="B570" s="10"/>
      <c r="C570" s="11"/>
      <c r="D570" s="10"/>
      <c r="F570" s="19"/>
      <c r="G570" s="13"/>
    </row>
    <row r="571" spans="2:7" s="17" customFormat="1">
      <c r="B571" s="10"/>
      <c r="C571" s="11"/>
      <c r="D571" s="10"/>
      <c r="F571" s="19"/>
      <c r="G571" s="13"/>
    </row>
    <row r="572" spans="2:7" s="17" customFormat="1">
      <c r="B572" s="10"/>
      <c r="C572" s="11"/>
      <c r="D572" s="10"/>
      <c r="F572" s="19"/>
      <c r="G572" s="13"/>
    </row>
    <row r="573" spans="2:7" s="17" customFormat="1">
      <c r="B573" s="10"/>
      <c r="C573" s="11"/>
      <c r="D573" s="10"/>
      <c r="F573" s="19"/>
      <c r="G573" s="13"/>
    </row>
    <row r="574" spans="2:7" s="17" customFormat="1">
      <c r="B574" s="10"/>
      <c r="C574" s="11"/>
      <c r="D574" s="10"/>
      <c r="F574" s="19"/>
      <c r="G574" s="13"/>
    </row>
    <row r="575" spans="2:7" s="17" customFormat="1">
      <c r="B575" s="10"/>
      <c r="C575" s="11"/>
      <c r="D575" s="10"/>
      <c r="F575" s="19"/>
      <c r="G575" s="13"/>
    </row>
    <row r="576" spans="2:7" s="17" customFormat="1">
      <c r="B576" s="10"/>
      <c r="C576" s="11"/>
      <c r="D576" s="10"/>
      <c r="F576" s="19"/>
      <c r="G576" s="13"/>
    </row>
    <row r="577" spans="2:7" s="17" customFormat="1">
      <c r="B577" s="10"/>
      <c r="C577" s="11"/>
      <c r="D577" s="10"/>
      <c r="F577" s="19"/>
      <c r="G577" s="13"/>
    </row>
    <row r="578" spans="2:7" s="17" customFormat="1">
      <c r="B578" s="10"/>
      <c r="C578" s="11"/>
      <c r="D578" s="10"/>
      <c r="F578" s="19"/>
      <c r="G578" s="13"/>
    </row>
    <row r="579" spans="2:7" s="17" customFormat="1">
      <c r="B579" s="10"/>
      <c r="C579" s="11"/>
      <c r="D579" s="10"/>
      <c r="F579" s="19"/>
      <c r="G579" s="13"/>
    </row>
    <row r="580" spans="2:7" s="17" customFormat="1">
      <c r="B580" s="10"/>
      <c r="C580" s="11"/>
      <c r="D580" s="10"/>
      <c r="F580" s="19"/>
      <c r="G580" s="13"/>
    </row>
    <row r="581" spans="2:7" s="17" customFormat="1">
      <c r="B581" s="10"/>
      <c r="C581" s="11"/>
      <c r="D581" s="10"/>
      <c r="F581" s="19"/>
      <c r="G581" s="13"/>
    </row>
    <row r="582" spans="2:7" s="17" customFormat="1">
      <c r="B582" s="10"/>
      <c r="C582" s="11"/>
      <c r="D582" s="10"/>
      <c r="F582" s="19"/>
      <c r="G582" s="13"/>
    </row>
    <row r="583" spans="2:7" s="17" customFormat="1">
      <c r="B583" s="10"/>
      <c r="C583" s="11"/>
      <c r="D583" s="10"/>
      <c r="F583" s="19"/>
      <c r="G583" s="13"/>
    </row>
    <row r="584" spans="2:7" s="17" customFormat="1">
      <c r="B584" s="10"/>
      <c r="C584" s="11"/>
      <c r="D584" s="10"/>
      <c r="F584" s="19"/>
      <c r="G584" s="13"/>
    </row>
    <row r="585" spans="2:7" s="17" customFormat="1">
      <c r="B585" s="10"/>
      <c r="C585" s="11"/>
      <c r="D585" s="10"/>
      <c r="F585" s="19"/>
      <c r="G585" s="13"/>
    </row>
    <row r="586" spans="2:7" s="17" customFormat="1">
      <c r="B586" s="10"/>
      <c r="C586" s="11"/>
      <c r="D586" s="10"/>
      <c r="F586" s="19"/>
      <c r="G586" s="13"/>
    </row>
    <row r="587" spans="2:7" s="17" customFormat="1">
      <c r="B587" s="10"/>
      <c r="C587" s="11"/>
      <c r="D587" s="10"/>
      <c r="F587" s="19"/>
      <c r="G587" s="13"/>
    </row>
    <row r="588" spans="2:7" s="17" customFormat="1">
      <c r="B588" s="10"/>
      <c r="C588" s="11"/>
      <c r="D588" s="10"/>
      <c r="F588" s="19"/>
      <c r="G588" s="13"/>
    </row>
    <row r="589" spans="2:7" s="17" customFormat="1">
      <c r="B589" s="10"/>
      <c r="C589" s="11"/>
      <c r="D589" s="10"/>
      <c r="F589" s="19"/>
      <c r="G589" s="13"/>
    </row>
    <row r="590" spans="2:7" s="17" customFormat="1">
      <c r="B590" s="10"/>
      <c r="C590" s="11"/>
      <c r="D590" s="10"/>
      <c r="F590" s="19"/>
      <c r="G590" s="13"/>
    </row>
    <row r="591" spans="2:7" s="17" customFormat="1">
      <c r="B591" s="10"/>
      <c r="C591" s="11"/>
      <c r="D591" s="10"/>
      <c r="F591" s="19"/>
      <c r="G591" s="13"/>
    </row>
    <row r="592" spans="2:7" s="17" customFormat="1">
      <c r="B592" s="10"/>
      <c r="C592" s="11"/>
      <c r="D592" s="10"/>
      <c r="F592" s="19"/>
      <c r="G592" s="13"/>
    </row>
    <row r="593" spans="2:7" s="17" customFormat="1">
      <c r="B593" s="10"/>
      <c r="C593" s="11"/>
      <c r="D593" s="10"/>
      <c r="F593" s="19"/>
      <c r="G593" s="13"/>
    </row>
    <row r="594" spans="2:7" s="17" customFormat="1">
      <c r="B594" s="10"/>
      <c r="C594" s="11"/>
      <c r="D594" s="10"/>
      <c r="F594" s="19"/>
      <c r="G594" s="13"/>
    </row>
    <row r="595" spans="2:7" s="17" customFormat="1">
      <c r="B595" s="10"/>
      <c r="C595" s="11"/>
      <c r="D595" s="10"/>
      <c r="F595" s="19"/>
      <c r="G595" s="13"/>
    </row>
    <row r="596" spans="2:7" s="17" customFormat="1">
      <c r="B596" s="10"/>
      <c r="C596" s="11"/>
      <c r="D596" s="10"/>
      <c r="F596" s="19"/>
      <c r="G596" s="13"/>
    </row>
    <row r="597" spans="2:7" s="17" customFormat="1">
      <c r="B597" s="10"/>
      <c r="C597" s="11"/>
      <c r="D597" s="10"/>
      <c r="F597" s="19"/>
      <c r="G597" s="13"/>
    </row>
    <row r="598" spans="2:7" s="17" customFormat="1">
      <c r="B598" s="10"/>
      <c r="C598" s="11"/>
      <c r="D598" s="10"/>
      <c r="F598" s="19"/>
      <c r="G598" s="13"/>
    </row>
    <row r="599" spans="2:7" s="17" customFormat="1">
      <c r="B599" s="10"/>
      <c r="C599" s="11"/>
      <c r="D599" s="10"/>
      <c r="F599" s="19"/>
      <c r="G599" s="13"/>
    </row>
    <row r="600" spans="2:7" s="17" customFormat="1">
      <c r="B600" s="10"/>
      <c r="C600" s="11"/>
      <c r="D600" s="10"/>
      <c r="F600" s="19"/>
      <c r="G600" s="13"/>
    </row>
    <row r="601" spans="2:7" s="17" customFormat="1">
      <c r="B601" s="10"/>
      <c r="C601" s="11"/>
      <c r="D601" s="10"/>
      <c r="F601" s="19"/>
      <c r="G601" s="13"/>
    </row>
    <row r="602" spans="2:7" s="17" customFormat="1">
      <c r="B602" s="10"/>
      <c r="C602" s="11"/>
      <c r="D602" s="10"/>
      <c r="F602" s="19"/>
      <c r="G602" s="13"/>
    </row>
    <row r="603" spans="2:7" s="17" customFormat="1">
      <c r="B603" s="10"/>
      <c r="C603" s="11"/>
      <c r="D603" s="10"/>
      <c r="F603" s="19"/>
      <c r="G603" s="13"/>
    </row>
    <row r="604" spans="2:7" s="17" customFormat="1">
      <c r="B604" s="10"/>
      <c r="C604" s="11"/>
      <c r="D604" s="10"/>
      <c r="F604" s="19"/>
      <c r="G604" s="13"/>
    </row>
    <row r="605" spans="2:7" s="17" customFormat="1">
      <c r="B605" s="10"/>
      <c r="C605" s="11"/>
      <c r="D605" s="10"/>
      <c r="F605" s="19"/>
      <c r="G605" s="13"/>
    </row>
    <row r="606" spans="2:7" s="17" customFormat="1">
      <c r="B606" s="10"/>
      <c r="C606" s="11"/>
      <c r="D606" s="10"/>
      <c r="F606" s="19"/>
      <c r="G606" s="13"/>
    </row>
    <row r="607" spans="2:7" s="17" customFormat="1">
      <c r="B607" s="10"/>
      <c r="C607" s="11"/>
      <c r="D607" s="10"/>
      <c r="F607" s="19"/>
      <c r="G607" s="13"/>
    </row>
    <row r="608" spans="2:7" s="17" customFormat="1">
      <c r="B608" s="10"/>
      <c r="C608" s="11"/>
      <c r="D608" s="10"/>
      <c r="F608" s="19"/>
      <c r="G608" s="13"/>
    </row>
    <row r="609" spans="2:7" s="17" customFormat="1">
      <c r="B609" s="10"/>
      <c r="C609" s="11"/>
      <c r="D609" s="10"/>
      <c r="F609" s="19"/>
      <c r="G609" s="13"/>
    </row>
    <row r="610" spans="2:7" s="17" customFormat="1">
      <c r="B610" s="10"/>
      <c r="C610" s="11"/>
      <c r="D610" s="10"/>
      <c r="F610" s="19"/>
      <c r="G610" s="13"/>
    </row>
    <row r="611" spans="2:7" s="17" customFormat="1">
      <c r="B611" s="10"/>
      <c r="C611" s="11"/>
      <c r="D611" s="10"/>
      <c r="F611" s="19"/>
      <c r="G611" s="13"/>
    </row>
    <row r="612" spans="2:7" s="17" customFormat="1">
      <c r="B612" s="10"/>
      <c r="C612" s="11"/>
      <c r="D612" s="10"/>
      <c r="F612" s="19"/>
      <c r="G612" s="13"/>
    </row>
    <row r="613" spans="2:7" s="17" customFormat="1">
      <c r="B613" s="10"/>
      <c r="C613" s="11"/>
      <c r="D613" s="10"/>
      <c r="F613" s="19"/>
      <c r="G613" s="13"/>
    </row>
    <row r="614" spans="2:7" s="17" customFormat="1">
      <c r="B614" s="10"/>
      <c r="C614" s="11"/>
      <c r="D614" s="10"/>
      <c r="F614" s="19"/>
      <c r="G614" s="13"/>
    </row>
    <row r="615" spans="2:7" s="17" customFormat="1">
      <c r="B615" s="10"/>
      <c r="C615" s="11"/>
      <c r="D615" s="10"/>
      <c r="F615" s="19"/>
      <c r="G615" s="13"/>
    </row>
    <row r="616" spans="2:7" s="17" customFormat="1">
      <c r="B616" s="10"/>
      <c r="C616" s="11"/>
      <c r="D616" s="10"/>
      <c r="F616" s="19"/>
      <c r="G616" s="13"/>
    </row>
    <row r="617" spans="2:7" s="17" customFormat="1">
      <c r="B617" s="10"/>
      <c r="C617" s="11"/>
      <c r="D617" s="10"/>
      <c r="F617" s="19"/>
      <c r="G617" s="13"/>
    </row>
    <row r="618" spans="2:7" s="17" customFormat="1">
      <c r="B618" s="10"/>
      <c r="C618" s="11"/>
      <c r="D618" s="10"/>
      <c r="F618" s="19"/>
      <c r="G618" s="13"/>
    </row>
    <row r="619" spans="2:7" s="17" customFormat="1">
      <c r="B619" s="10"/>
      <c r="C619" s="11"/>
      <c r="D619" s="10"/>
      <c r="F619" s="19"/>
      <c r="G619" s="13"/>
    </row>
    <row r="620" spans="2:7" s="17" customFormat="1">
      <c r="B620" s="10"/>
      <c r="C620" s="11"/>
      <c r="D620" s="10"/>
      <c r="F620" s="19"/>
      <c r="G620" s="13"/>
    </row>
    <row r="621" spans="2:7" s="17" customFormat="1">
      <c r="B621" s="10"/>
      <c r="C621" s="11"/>
      <c r="D621" s="10"/>
      <c r="F621" s="19"/>
      <c r="G621" s="13"/>
    </row>
    <row r="622" spans="2:7" s="17" customFormat="1">
      <c r="B622" s="10"/>
      <c r="C622" s="11"/>
      <c r="D622" s="10"/>
      <c r="F622" s="19"/>
      <c r="G622" s="13"/>
    </row>
    <row r="623" spans="2:7" s="17" customFormat="1">
      <c r="B623" s="10"/>
      <c r="C623" s="11"/>
      <c r="D623" s="10"/>
      <c r="F623" s="19"/>
      <c r="G623" s="13"/>
    </row>
    <row r="624" spans="2:7" s="17" customFormat="1">
      <c r="B624" s="10"/>
      <c r="C624" s="11"/>
      <c r="D624" s="10"/>
      <c r="F624" s="19"/>
      <c r="G624" s="13"/>
    </row>
    <row r="625" spans="2:7" s="17" customFormat="1">
      <c r="B625" s="10"/>
      <c r="C625" s="11"/>
      <c r="D625" s="10"/>
      <c r="F625" s="19"/>
      <c r="G625" s="13"/>
    </row>
    <row r="626" spans="2:7" s="17" customFormat="1">
      <c r="B626" s="10"/>
      <c r="C626" s="11"/>
      <c r="D626" s="10"/>
      <c r="F626" s="19"/>
      <c r="G626" s="13"/>
    </row>
    <row r="627" spans="2:7" s="17" customFormat="1">
      <c r="B627" s="10"/>
      <c r="C627" s="11"/>
      <c r="D627" s="10"/>
      <c r="F627" s="19"/>
      <c r="G627" s="13"/>
    </row>
    <row r="628" spans="2:7" s="17" customFormat="1">
      <c r="B628" s="10"/>
      <c r="C628" s="11"/>
      <c r="D628" s="10"/>
      <c r="F628" s="19"/>
      <c r="G628" s="13"/>
    </row>
    <row r="629" spans="2:7" s="17" customFormat="1">
      <c r="B629" s="10"/>
      <c r="C629" s="11"/>
      <c r="D629" s="10"/>
      <c r="F629" s="19"/>
      <c r="G629" s="13"/>
    </row>
    <row r="630" spans="2:7" s="17" customFormat="1">
      <c r="B630" s="10"/>
      <c r="C630" s="11"/>
      <c r="D630" s="10"/>
      <c r="F630" s="19"/>
      <c r="G630" s="13"/>
    </row>
    <row r="631" spans="2:7" s="17" customFormat="1">
      <c r="B631" s="10"/>
      <c r="C631" s="11"/>
      <c r="D631" s="10"/>
      <c r="F631" s="19"/>
      <c r="G631" s="13"/>
    </row>
    <row r="632" spans="2:7" s="17" customFormat="1">
      <c r="B632" s="10"/>
      <c r="C632" s="11"/>
      <c r="D632" s="10"/>
      <c r="F632" s="19"/>
      <c r="G632" s="13"/>
    </row>
    <row r="633" spans="2:7" s="17" customFormat="1">
      <c r="B633" s="10"/>
      <c r="C633" s="11"/>
      <c r="D633" s="10"/>
      <c r="F633" s="19"/>
      <c r="G633" s="13"/>
    </row>
    <row r="634" spans="2:7" s="17" customFormat="1">
      <c r="B634" s="10"/>
      <c r="C634" s="11"/>
      <c r="D634" s="10"/>
      <c r="F634" s="19"/>
      <c r="G634" s="13"/>
    </row>
    <row r="635" spans="2:7" s="17" customFormat="1">
      <c r="B635" s="10"/>
      <c r="C635" s="11"/>
      <c r="D635" s="10"/>
      <c r="F635" s="19"/>
      <c r="G635" s="13"/>
    </row>
    <row r="636" spans="2:7" s="17" customFormat="1">
      <c r="B636" s="10"/>
      <c r="C636" s="11"/>
      <c r="D636" s="10"/>
      <c r="F636" s="19"/>
      <c r="G636" s="13"/>
    </row>
    <row r="637" spans="2:7" s="17" customFormat="1">
      <c r="B637" s="10"/>
      <c r="C637" s="11"/>
      <c r="D637" s="10"/>
      <c r="F637" s="19"/>
      <c r="G637" s="13"/>
    </row>
    <row r="638" spans="2:7" s="17" customFormat="1">
      <c r="B638" s="10"/>
      <c r="C638" s="11"/>
      <c r="D638" s="10"/>
      <c r="F638" s="19"/>
      <c r="G638" s="13"/>
    </row>
    <row r="639" spans="2:7" s="17" customFormat="1">
      <c r="B639" s="10"/>
      <c r="C639" s="11"/>
      <c r="D639" s="10"/>
      <c r="F639" s="19"/>
      <c r="G639" s="13"/>
    </row>
    <row r="640" spans="2:7" s="17" customFormat="1">
      <c r="B640" s="10"/>
      <c r="C640" s="11"/>
      <c r="D640" s="10"/>
      <c r="F640" s="19"/>
      <c r="G640" s="13"/>
    </row>
    <row r="641" spans="2:7" s="17" customFormat="1">
      <c r="B641" s="10"/>
      <c r="C641" s="11"/>
      <c r="D641" s="10"/>
      <c r="F641" s="19"/>
      <c r="G641" s="13"/>
    </row>
    <row r="642" spans="2:7" s="17" customFormat="1">
      <c r="B642" s="10"/>
      <c r="C642" s="11"/>
      <c r="D642" s="10"/>
      <c r="F642" s="19"/>
      <c r="G642" s="13"/>
    </row>
    <row r="643" spans="2:7" s="17" customFormat="1">
      <c r="B643" s="10"/>
      <c r="C643" s="11"/>
      <c r="D643" s="10"/>
      <c r="F643" s="19"/>
      <c r="G643" s="13"/>
    </row>
    <row r="644" spans="2:7" s="17" customFormat="1">
      <c r="B644" s="10"/>
      <c r="C644" s="11"/>
      <c r="D644" s="10"/>
      <c r="F644" s="19"/>
      <c r="G644" s="13"/>
    </row>
    <row r="645" spans="2:7" s="17" customFormat="1">
      <c r="B645" s="10"/>
      <c r="C645" s="11"/>
      <c r="D645" s="10"/>
      <c r="F645" s="19"/>
      <c r="G645" s="13"/>
    </row>
    <row r="646" spans="2:7" s="17" customFormat="1">
      <c r="B646" s="10"/>
      <c r="C646" s="11"/>
      <c r="D646" s="10"/>
      <c r="F646" s="19"/>
      <c r="G646" s="13"/>
    </row>
    <row r="647" spans="2:7" s="17" customFormat="1">
      <c r="B647" s="10"/>
      <c r="C647" s="11"/>
      <c r="D647" s="10"/>
      <c r="F647" s="19"/>
      <c r="G647" s="13"/>
    </row>
    <row r="648" spans="2:7" s="17" customFormat="1">
      <c r="B648" s="10"/>
      <c r="C648" s="11"/>
      <c r="D648" s="10"/>
      <c r="F648" s="19"/>
      <c r="G648" s="13"/>
    </row>
    <row r="649" spans="2:7" s="17" customFormat="1">
      <c r="B649" s="10"/>
      <c r="C649" s="11"/>
      <c r="D649" s="10"/>
      <c r="F649" s="19"/>
      <c r="G649" s="13"/>
    </row>
    <row r="650" spans="2:7" s="17" customFormat="1">
      <c r="B650" s="10"/>
      <c r="C650" s="11"/>
      <c r="D650" s="10"/>
      <c r="F650" s="19"/>
      <c r="G650" s="13"/>
    </row>
    <row r="651" spans="2:7" s="17" customFormat="1">
      <c r="B651" s="10"/>
      <c r="C651" s="11"/>
      <c r="D651" s="10"/>
      <c r="F651" s="19"/>
      <c r="G651" s="13"/>
    </row>
    <row r="652" spans="2:7" s="17" customFormat="1">
      <c r="B652" s="10"/>
      <c r="C652" s="11"/>
      <c r="D652" s="10"/>
      <c r="F652" s="19"/>
      <c r="G652" s="13"/>
    </row>
    <row r="653" spans="2:7" s="17" customFormat="1">
      <c r="B653" s="10"/>
      <c r="C653" s="11"/>
      <c r="D653" s="10"/>
      <c r="F653" s="19"/>
      <c r="G653" s="13"/>
    </row>
    <row r="654" spans="2:7" s="17" customFormat="1">
      <c r="B654" s="10"/>
      <c r="C654" s="11"/>
      <c r="D654" s="10"/>
      <c r="F654" s="19"/>
      <c r="G654" s="13"/>
    </row>
    <row r="655" spans="2:7" s="17" customFormat="1">
      <c r="B655" s="10"/>
      <c r="C655" s="11"/>
      <c r="D655" s="10"/>
      <c r="F655" s="19"/>
      <c r="G655" s="13"/>
    </row>
    <row r="656" spans="2:7" s="17" customFormat="1">
      <c r="B656" s="10"/>
      <c r="C656" s="11"/>
      <c r="D656" s="10"/>
      <c r="F656" s="19"/>
      <c r="G656" s="13"/>
    </row>
    <row r="657" spans="2:7" s="17" customFormat="1">
      <c r="B657" s="10"/>
      <c r="C657" s="11"/>
      <c r="D657" s="10"/>
      <c r="F657" s="19"/>
      <c r="G657" s="13"/>
    </row>
    <row r="658" spans="2:7" s="17" customFormat="1">
      <c r="B658" s="10"/>
      <c r="C658" s="11"/>
      <c r="D658" s="10"/>
      <c r="F658" s="19"/>
      <c r="G658" s="13"/>
    </row>
    <row r="659" spans="2:7" s="17" customFormat="1">
      <c r="B659" s="10"/>
      <c r="C659" s="11"/>
      <c r="D659" s="10"/>
      <c r="F659" s="19"/>
      <c r="G659" s="13"/>
    </row>
    <row r="660" spans="2:7" s="17" customFormat="1">
      <c r="B660" s="10"/>
      <c r="C660" s="11"/>
      <c r="D660" s="10"/>
      <c r="F660" s="19"/>
      <c r="G660" s="13"/>
    </row>
  </sheetData>
  <mergeCells count="6">
    <mergeCell ref="B15:G15"/>
    <mergeCell ref="B10:G10"/>
    <mergeCell ref="B1:G1"/>
    <mergeCell ref="B2:G2"/>
    <mergeCell ref="B3:G3"/>
    <mergeCell ref="B13:G13"/>
  </mergeCells>
  <pageMargins left="0.70866141732283472" right="0.70866141732283472" top="0.74803149606299213" bottom="0.74803149606299213" header="0.31496062992125984" footer="0.31496062992125984"/>
  <pageSetup scale="57" fitToHeight="0" orientation="portrait" r:id="rId1"/>
  <headerFooter>
    <oddHeader>&amp;RAnexo A</oddHead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872B2-38B7-47B1-B838-4AADE7E20FAB}">
  <dimension ref="A1:B44"/>
  <sheetViews>
    <sheetView topLeftCell="A22" zoomScale="120" zoomScaleNormal="120" workbookViewId="0">
      <selection activeCell="B44" sqref="B44"/>
    </sheetView>
  </sheetViews>
  <sheetFormatPr baseColWidth="10" defaultColWidth="9.140625" defaultRowHeight="15"/>
  <cols>
    <col min="1" max="1" width="83.85546875" bestFit="1" customWidth="1"/>
  </cols>
  <sheetData>
    <row r="1" spans="1:2">
      <c r="A1" t="s">
        <v>17</v>
      </c>
      <c r="B1" t="str">
        <f>LOWER(A1)</f>
        <v xml:space="preserve">desmontaje de unidade vaporadora  ue-1s, con su condensadora </v>
      </c>
    </row>
    <row r="2" spans="1:2">
      <c r="A2" t="s">
        <v>18</v>
      </c>
      <c r="B2" t="str">
        <f t="shared" ref="B2:B44" si="0">LOWER(A2)</f>
        <v xml:space="preserve">desmontaje de unidade vaporadora  ue-4s, con su condensadora </v>
      </c>
    </row>
    <row r="3" spans="1:2">
      <c r="B3" t="str">
        <f t="shared" si="0"/>
        <v/>
      </c>
    </row>
    <row r="4" spans="1:2">
      <c r="A4" t="s">
        <v>22</v>
      </c>
      <c r="B4" t="str">
        <f t="shared" si="0"/>
        <v xml:space="preserve">instalacion de unidad eu-1s nueva modelo ds077a y su unidad condensadora </v>
      </c>
    </row>
    <row r="5" spans="1:2">
      <c r="A5" t="s">
        <v>24</v>
      </c>
      <c r="B5" t="str">
        <f t="shared" si="0"/>
        <v xml:space="preserve">instalacion de unidad eu-4s nueva modelo ds077a y su unidad condensadora </v>
      </c>
    </row>
    <row r="6" spans="1:2">
      <c r="B6" t="str">
        <f t="shared" si="0"/>
        <v/>
      </c>
    </row>
    <row r="7" spans="1:2">
      <c r="A7" t="s">
        <v>25</v>
      </c>
      <c r="B7" t="str">
        <f t="shared" si="0"/>
        <v xml:space="preserve">desmontaje de unidade vaporadora  ue-2s, con su condensadora </v>
      </c>
    </row>
    <row r="8" spans="1:2">
      <c r="A8" t="s">
        <v>26</v>
      </c>
      <c r="B8" t="str">
        <f t="shared" si="0"/>
        <v xml:space="preserve">desmontaje de unidade vaporadora  ue-5s, con su condensadora </v>
      </c>
    </row>
    <row r="9" spans="1:2">
      <c r="B9" t="str">
        <f t="shared" si="0"/>
        <v/>
      </c>
    </row>
    <row r="10" spans="1:2">
      <c r="A10" t="s">
        <v>27</v>
      </c>
      <c r="B10" t="str">
        <f t="shared" si="0"/>
        <v xml:space="preserve">instalacion de unidad eu-2s nueva modelo ds077a y su unidad condensadora </v>
      </c>
    </row>
    <row r="11" spans="1:2">
      <c r="A11" t="s">
        <v>28</v>
      </c>
      <c r="B11" t="str">
        <f t="shared" si="0"/>
        <v xml:space="preserve">instalacion de unidad eu-5s nueva modelo ds077a y su unidad condensadora </v>
      </c>
    </row>
    <row r="12" spans="1:2">
      <c r="B12" t="str">
        <f t="shared" si="0"/>
        <v/>
      </c>
    </row>
    <row r="13" spans="1:2">
      <c r="A13" t="s">
        <v>19</v>
      </c>
      <c r="B13" t="str">
        <f t="shared" si="0"/>
        <v xml:space="preserve">desmontaje de unidade vaporadora  ue-4t, con su condensadora </v>
      </c>
    </row>
    <row r="14" spans="1:2">
      <c r="B14" t="str">
        <f t="shared" si="0"/>
        <v/>
      </c>
    </row>
    <row r="15" spans="1:2">
      <c r="A15" t="s">
        <v>29</v>
      </c>
      <c r="B15" t="str">
        <f t="shared" si="0"/>
        <v xml:space="preserve">instalacion de unidad ue-2s nueva modelo p2050 y su unidad condensadora </v>
      </c>
    </row>
    <row r="16" spans="1:2">
      <c r="B16" t="str">
        <f t="shared" si="0"/>
        <v/>
      </c>
    </row>
    <row r="17" spans="1:2">
      <c r="A17" t="s">
        <v>30</v>
      </c>
      <c r="B17" t="str">
        <f t="shared" si="0"/>
        <v xml:space="preserve">desmontaje de unidade vaporadora  ue-3t, con su condensadora </v>
      </c>
    </row>
    <row r="18" spans="1:2">
      <c r="B18" t="str">
        <f t="shared" si="0"/>
        <v/>
      </c>
    </row>
    <row r="19" spans="1:2">
      <c r="A19" t="s">
        <v>31</v>
      </c>
      <c r="B19" t="str">
        <f t="shared" si="0"/>
        <v xml:space="preserve">instalacion de unidad ue-1s nueva modelo p2050 y su unidad condensadora </v>
      </c>
    </row>
    <row r="20" spans="1:2">
      <c r="B20" t="str">
        <f t="shared" si="0"/>
        <v/>
      </c>
    </row>
    <row r="21" spans="1:2">
      <c r="A21" t="s">
        <v>20</v>
      </c>
      <c r="B21" t="str">
        <f t="shared" si="0"/>
        <v xml:space="preserve">desmontaje de unidade vaporadora  ue-sum2, con su condensadora </v>
      </c>
    </row>
    <row r="22" spans="1:2">
      <c r="B22" t="str">
        <f t="shared" si="0"/>
        <v/>
      </c>
    </row>
    <row r="23" spans="1:2">
      <c r="A23" t="s">
        <v>32</v>
      </c>
      <c r="B23" t="str">
        <f t="shared" si="0"/>
        <v xml:space="preserve">instalacion de unidad ue-sum2 nueva modelo p2050 y su unidad condensadora </v>
      </c>
    </row>
    <row r="24" spans="1:2">
      <c r="B24" t="str">
        <f t="shared" si="0"/>
        <v/>
      </c>
    </row>
    <row r="25" spans="1:2">
      <c r="A25" t="s">
        <v>33</v>
      </c>
      <c r="B25" t="str">
        <f t="shared" si="0"/>
        <v xml:space="preserve">desmontaje de unidade vaporadora  ue-sum1, con su condensadora </v>
      </c>
    </row>
    <row r="26" spans="1:2">
      <c r="B26" t="str">
        <f t="shared" si="0"/>
        <v/>
      </c>
    </row>
    <row r="27" spans="1:2">
      <c r="A27" t="s">
        <v>34</v>
      </c>
      <c r="B27" t="str">
        <f t="shared" si="0"/>
        <v xml:space="preserve">instalacion de unidad ue-sum1 nueva modelo p2050 y su unidad condensadora </v>
      </c>
    </row>
    <row r="28" spans="1:2">
      <c r="B28" t="str">
        <f t="shared" si="0"/>
        <v/>
      </c>
    </row>
    <row r="29" spans="1:2">
      <c r="A29" t="s">
        <v>21</v>
      </c>
      <c r="B29" t="str">
        <f t="shared" si="0"/>
        <v xml:space="preserve">desmontaje de unidade vaporadora  ue-2t, con su condensadora </v>
      </c>
    </row>
    <row r="30" spans="1:2">
      <c r="A30" t="s">
        <v>35</v>
      </c>
      <c r="B30" t="str">
        <f t="shared" si="0"/>
        <v xml:space="preserve">desmontaje de unidade vaporadora  ue-1t, con su condensadora </v>
      </c>
    </row>
    <row r="31" spans="1:2">
      <c r="B31" t="str">
        <f t="shared" si="0"/>
        <v/>
      </c>
    </row>
    <row r="32" spans="1:2">
      <c r="A32" t="s">
        <v>23</v>
      </c>
      <c r="B32" t="str">
        <f t="shared" si="0"/>
        <v xml:space="preserve">retiro de estructura mezzanine </v>
      </c>
    </row>
    <row r="33" spans="1:2">
      <c r="B33" t="str">
        <f t="shared" si="0"/>
        <v/>
      </c>
    </row>
    <row r="34" spans="1:2">
      <c r="A34" t="s">
        <v>36</v>
      </c>
      <c r="B34" t="str">
        <f t="shared" si="0"/>
        <v xml:space="preserve">retiro de unidad ue-1cm y su unidad condensadora </v>
      </c>
    </row>
    <row r="35" spans="1:2">
      <c r="B35" t="str">
        <f t="shared" si="0"/>
        <v/>
      </c>
    </row>
    <row r="36" spans="1:2">
      <c r="A36" t="s">
        <v>39</v>
      </c>
      <c r="B36" t="str">
        <f t="shared" si="0"/>
        <v>instalacion de unidad vrv (2 unidades evaporadoras y 1 condensadora) 1cm</v>
      </c>
    </row>
    <row r="37" spans="1:2">
      <c r="B37" t="str">
        <f t="shared" si="0"/>
        <v/>
      </c>
    </row>
    <row r="38" spans="1:2">
      <c r="A38" t="s">
        <v>37</v>
      </c>
      <c r="B38" t="str">
        <f t="shared" si="0"/>
        <v xml:space="preserve">retiro de unidad ue-2cm y su unidad condensadora </v>
      </c>
    </row>
    <row r="39" spans="1:2">
      <c r="B39" t="str">
        <f t="shared" si="0"/>
        <v/>
      </c>
    </row>
    <row r="40" spans="1:2">
      <c r="A40" t="s">
        <v>38</v>
      </c>
      <c r="B40" t="str">
        <f t="shared" si="0"/>
        <v>instalacion de unidad vrv (2 unidades evaporadoras y 1 condensadora) 2cm</v>
      </c>
    </row>
    <row r="41" spans="1:2">
      <c r="B41" t="str">
        <f t="shared" si="0"/>
        <v/>
      </c>
    </row>
    <row r="42" spans="1:2">
      <c r="A42" t="s">
        <v>40</v>
      </c>
      <c r="B42" t="str">
        <f t="shared" si="0"/>
        <v xml:space="preserve">desmontaje de unidade vaporadora  ue-1c, con su condensadora </v>
      </c>
    </row>
    <row r="43" spans="1:2">
      <c r="B43" t="str">
        <f t="shared" si="0"/>
        <v/>
      </c>
    </row>
    <row r="44" spans="1:2">
      <c r="A44" t="s">
        <v>41</v>
      </c>
      <c r="B44" t="str">
        <f t="shared" si="0"/>
        <v xml:space="preserve">instalacion de unidad ue-1c nueva modelo mmd24e-phe y su unidad condensadora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9a5d02b-c157-4abf-912a-a3dda35b2d0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C784704473B8744BBA615417C2F5A11" ma:contentTypeVersion="5" ma:contentTypeDescription="Crear nuevo documento." ma:contentTypeScope="" ma:versionID="22298e56a4d318bc43e2a8e61fee7830">
  <xsd:schema xmlns:xsd="http://www.w3.org/2001/XMLSchema" xmlns:xs="http://www.w3.org/2001/XMLSchema" xmlns:p="http://schemas.microsoft.com/office/2006/metadata/properties" xmlns:ns2="a9a5d02b-c157-4abf-912a-a3dda35b2d0a" xmlns:ns3="166d0415-54af-48d8-9c06-a48de6368097" targetNamespace="http://schemas.microsoft.com/office/2006/metadata/properties" ma:root="true" ma:fieldsID="898b04d96bfa21bbdab5e3ef5a95ba7b" ns2:_="" ns3:_="">
    <xsd:import namespace="a9a5d02b-c157-4abf-912a-a3dda35b2d0a"/>
    <xsd:import namespace="166d0415-54af-48d8-9c06-a48de636809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a5d02b-c157-4abf-912a-a3dda35b2d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6d0415-54af-48d8-9c06-a48de6368097"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ADB79E-BF75-443F-BBB6-0B67703D51B4}">
  <ds:schemaRefs>
    <ds:schemaRef ds:uri="http://schemas.openxmlformats.org/package/2006/metadata/core-properties"/>
    <ds:schemaRef ds:uri="http://purl.org/dc/dcmitype/"/>
    <ds:schemaRef ds:uri="http://schemas.microsoft.com/office/infopath/2007/PartnerControls"/>
    <ds:schemaRef ds:uri="166d0415-54af-48d8-9c06-a48de6368097"/>
    <ds:schemaRef ds:uri="a9a5d02b-c157-4abf-912a-a3dda35b2d0a"/>
    <ds:schemaRef ds:uri="http://purl.org/dc/elements/1.1/"/>
    <ds:schemaRef ds:uri="http://schemas.microsoft.com/office/2006/metadata/properties"/>
    <ds:schemaRef ds:uri="http://schemas.microsoft.com/office/2006/documentManagement/types"/>
    <ds:schemaRef ds:uri="http://purl.org/dc/terms/"/>
    <ds:schemaRef ds:uri="http://www.w3.org/XML/1998/namespace"/>
  </ds:schemaRefs>
</ds:datastoreItem>
</file>

<file path=customXml/itemProps2.xml><?xml version="1.0" encoding="utf-8"?>
<ds:datastoreItem xmlns:ds="http://schemas.openxmlformats.org/officeDocument/2006/customXml" ds:itemID="{8CE1AB32-4785-4A20-9CCA-76934E2054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a5d02b-c157-4abf-912a-a3dda35b2d0a"/>
    <ds:schemaRef ds:uri="166d0415-54af-48d8-9c06-a48de63680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3AD3E6-2E5A-492E-BD3E-B88732D5B2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Resumen</vt:lpstr>
      <vt:lpstr>Refrigeración</vt:lpstr>
      <vt:lpstr>Electrico</vt:lpstr>
      <vt:lpstr> Seguridad Física</vt:lpstr>
      <vt:lpstr>Ingenieria</vt:lpstr>
      <vt:lpstr>Acabados</vt:lpstr>
      <vt:lpstr>Montacargas</vt:lpstr>
      <vt:lpstr>Sheet1</vt:lpstr>
      <vt:lpstr>' Seguridad Física'!Área_de_impresión</vt:lpstr>
      <vt:lpstr>Acabados!Área_de_impresión</vt:lpstr>
      <vt:lpstr>Electrico!Área_de_impresión</vt:lpstr>
      <vt:lpstr>Ingenieria!Área_de_impresión</vt:lpstr>
      <vt:lpstr>Montacargas!Área_de_impresión</vt:lpstr>
      <vt:lpstr>Refrigeración!Área_de_impresión</vt:lpstr>
      <vt:lpstr>Resumen!Área_de_impresión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Lopez Vazquez</dc:creator>
  <cp:lastModifiedBy>Usuario</cp:lastModifiedBy>
  <cp:lastPrinted>2020-03-03T19:01:32Z</cp:lastPrinted>
  <dcterms:created xsi:type="dcterms:W3CDTF">2019-11-12T22:19:58Z</dcterms:created>
  <dcterms:modified xsi:type="dcterms:W3CDTF">2020-08-21T18:27:36Z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0x010100DC784704473B8744BBA615417C2F5A11</vt:lpwstr>
  </property>
</Properties>
</file>